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3"/>
  <workbookPr/>
  <mc:AlternateContent xmlns:mc="http://schemas.openxmlformats.org/markup-compatibility/2006">
    <mc:Choice Requires="x15">
      <x15ac:absPath xmlns:x15ac="http://schemas.microsoft.com/office/spreadsheetml/2010/11/ac" url="/Users/elisa/Documents/Varie/Dog Dance/Gara Soliera DDI FISC 12-13:06:"/>
    </mc:Choice>
  </mc:AlternateContent>
  <xr:revisionPtr revIDLastSave="0" documentId="13_ncr:1_{09EFF098-6C52-2348-BCDB-75B4C50CCFBE}" xr6:coauthVersionLast="46" xr6:coauthVersionMax="46" xr10:uidLastSave="{00000000-0000-0000-0000-000000000000}"/>
  <bookViews>
    <workbookView xWindow="0" yWindow="460" windowWidth="28640" windowHeight="16540" activeTab="3" xr2:uid="{00000000-000D-0000-FFFF-FFFF00000000}"/>
  </bookViews>
  <sheets>
    <sheet name="classi" sheetId="1" r:id="rId1"/>
    <sheet name="HTM 1" sheetId="6" r:id="rId2"/>
    <sheet name="HTM 2" sheetId="9" r:id="rId3"/>
    <sheet name="HTM 3" sheetId="10" r:id="rId4"/>
    <sheet name="FS 1.1" sheetId="2" r:id="rId5"/>
    <sheet name="FS 2" sheetId="8" r:id="rId6"/>
    <sheet name="FS 3 (2)" sheetId="12" r:id="rId7"/>
    <sheet name="FS 3" sheetId="11" r:id="rId8"/>
    <sheet name="SENIOR" sheetId="5" r:id="rId9"/>
    <sheet name="QUARTETTO" sheetId="4" r:id="rId10"/>
    <sheet name="TRIO" sheetId="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2" l="1"/>
  <c r="DR24" i="12"/>
  <c r="DY23" i="12"/>
  <c r="DT23" i="12"/>
  <c r="DN23" i="12"/>
  <c r="DE23" i="12"/>
  <c r="DD23" i="12"/>
  <c r="CD23" i="12"/>
  <c r="BY23" i="12"/>
  <c r="BT23" i="12"/>
  <c r="BO23" i="12"/>
  <c r="BJ23" i="12"/>
  <c r="BE23" i="12"/>
  <c r="DH23" i="12" s="1"/>
  <c r="AY23" i="12"/>
  <c r="AT23" i="12"/>
  <c r="AO23" i="12"/>
  <c r="AJ23" i="12"/>
  <c r="AE23" i="12"/>
  <c r="Z23" i="12"/>
  <c r="U23" i="12"/>
  <c r="DQ23" i="12" s="1"/>
  <c r="P23" i="12"/>
  <c r="DK23" i="12" s="1"/>
  <c r="H23" i="12"/>
  <c r="G23" i="12"/>
  <c r="F23" i="12"/>
  <c r="DV23" i="12" s="1"/>
  <c r="DW23" i="12" s="1"/>
  <c r="D23" i="12"/>
  <c r="DY22" i="12"/>
  <c r="DW22" i="12"/>
  <c r="DT22" i="12"/>
  <c r="DQ22" i="12"/>
  <c r="DK22" i="12"/>
  <c r="DE22" i="12"/>
  <c r="DD22" i="12"/>
  <c r="CD22" i="12"/>
  <c r="BY22" i="12"/>
  <c r="BT22" i="12"/>
  <c r="BO22" i="12"/>
  <c r="BJ22" i="12"/>
  <c r="BE22" i="12"/>
  <c r="AY22" i="12"/>
  <c r="AT22" i="12"/>
  <c r="AO22" i="12"/>
  <c r="AJ22" i="12"/>
  <c r="DN22" i="12" s="1"/>
  <c r="AE22" i="12"/>
  <c r="Z22" i="12"/>
  <c r="U22" i="12"/>
  <c r="P22" i="12"/>
  <c r="AZ22" i="12" s="1"/>
  <c r="H22" i="12"/>
  <c r="G22" i="12"/>
  <c r="F22" i="12"/>
  <c r="DV22" i="12" s="1"/>
  <c r="D22" i="12"/>
  <c r="DY21" i="12"/>
  <c r="DT21" i="12"/>
  <c r="DN21" i="12"/>
  <c r="DK21" i="12"/>
  <c r="DE21" i="12"/>
  <c r="DD21" i="12"/>
  <c r="CD21" i="12"/>
  <c r="BY21" i="12"/>
  <c r="BT21" i="12"/>
  <c r="BO21" i="12"/>
  <c r="BJ21" i="12"/>
  <c r="BE21" i="12"/>
  <c r="DH21" i="12" s="1"/>
  <c r="AY21" i="12"/>
  <c r="AT21" i="12"/>
  <c r="AO21" i="12"/>
  <c r="AJ21" i="12"/>
  <c r="AE21" i="12"/>
  <c r="Z21" i="12"/>
  <c r="U21" i="12"/>
  <c r="DQ21" i="12" s="1"/>
  <c r="P21" i="12"/>
  <c r="AZ21" i="12" s="1"/>
  <c r="H21" i="12"/>
  <c r="G21" i="12"/>
  <c r="F21" i="12"/>
  <c r="DV21" i="12" s="1"/>
  <c r="DW21" i="12" s="1"/>
  <c r="D21" i="12"/>
  <c r="DY20" i="12"/>
  <c r="DW20" i="12"/>
  <c r="DV20" i="12"/>
  <c r="DN20" i="12"/>
  <c r="DE20" i="12"/>
  <c r="DD20" i="12"/>
  <c r="CD20" i="12"/>
  <c r="BY20" i="12"/>
  <c r="BT20" i="12"/>
  <c r="BO20" i="12"/>
  <c r="BJ20" i="12"/>
  <c r="BE20" i="12"/>
  <c r="DH20" i="12" s="1"/>
  <c r="AY20" i="12"/>
  <c r="AT20" i="12"/>
  <c r="AO20" i="12"/>
  <c r="DT20" i="12" s="1"/>
  <c r="AJ20" i="12"/>
  <c r="AE20" i="12"/>
  <c r="Z20" i="12"/>
  <c r="U20" i="12"/>
  <c r="DQ20" i="12" s="1"/>
  <c r="P20" i="12"/>
  <c r="DK20" i="12" s="1"/>
  <c r="H20" i="12"/>
  <c r="G20" i="12"/>
  <c r="F20" i="12"/>
  <c r="D20" i="12"/>
  <c r="DY19" i="12"/>
  <c r="DT19" i="12"/>
  <c r="DK19" i="12"/>
  <c r="DE19" i="12"/>
  <c r="DD19" i="12"/>
  <c r="CD19" i="12"/>
  <c r="BY19" i="12"/>
  <c r="BT19" i="12"/>
  <c r="BO19" i="12"/>
  <c r="BJ19" i="12"/>
  <c r="BE19" i="12"/>
  <c r="DH19" i="12" s="1"/>
  <c r="AY19" i="12"/>
  <c r="AT19" i="12"/>
  <c r="AO19" i="12"/>
  <c r="AJ19" i="12"/>
  <c r="DN19" i="12" s="1"/>
  <c r="AE19" i="12"/>
  <c r="Z19" i="12"/>
  <c r="U19" i="12"/>
  <c r="DQ19" i="12" s="1"/>
  <c r="P19" i="12"/>
  <c r="AZ19" i="12" s="1"/>
  <c r="H19" i="12"/>
  <c r="G19" i="12"/>
  <c r="F19" i="12"/>
  <c r="DV19" i="12" s="1"/>
  <c r="DW19" i="12" s="1"/>
  <c r="D19" i="12"/>
  <c r="DY18" i="12"/>
  <c r="DV18" i="12"/>
  <c r="DW18" i="12" s="1"/>
  <c r="DN18" i="12"/>
  <c r="DE18" i="12"/>
  <c r="DD18" i="12"/>
  <c r="CD18" i="12"/>
  <c r="BY18" i="12"/>
  <c r="BT18" i="12"/>
  <c r="BO18" i="12"/>
  <c r="BJ18" i="12"/>
  <c r="BE18" i="12"/>
  <c r="DH18" i="12" s="1"/>
  <c r="AY18" i="12"/>
  <c r="AT18" i="12"/>
  <c r="AO18" i="12"/>
  <c r="DT18" i="12" s="1"/>
  <c r="AJ18" i="12"/>
  <c r="AE18" i="12"/>
  <c r="Z18" i="12"/>
  <c r="U18" i="12"/>
  <c r="DQ18" i="12" s="1"/>
  <c r="P18" i="12"/>
  <c r="AZ18" i="12" s="1"/>
  <c r="DI18" i="12" s="1"/>
  <c r="H18" i="12"/>
  <c r="G18" i="12"/>
  <c r="F18" i="12"/>
  <c r="D18" i="12"/>
  <c r="DY17" i="12"/>
  <c r="DV17" i="12"/>
  <c r="DW17" i="12" s="1"/>
  <c r="DQ17" i="12"/>
  <c r="DN17" i="12"/>
  <c r="DE17" i="12"/>
  <c r="DD17" i="12"/>
  <c r="CD17" i="12"/>
  <c r="BY17" i="12"/>
  <c r="BT17" i="12"/>
  <c r="BO17" i="12"/>
  <c r="BJ17" i="12"/>
  <c r="BE17" i="12"/>
  <c r="DH17" i="12" s="1"/>
  <c r="AY17" i="12"/>
  <c r="AT17" i="12"/>
  <c r="AO17" i="12"/>
  <c r="DT17" i="12" s="1"/>
  <c r="AJ17" i="12"/>
  <c r="AE17" i="12"/>
  <c r="Z17" i="12"/>
  <c r="U17" i="12"/>
  <c r="P17" i="12"/>
  <c r="DK17" i="12" s="1"/>
  <c r="H17" i="12"/>
  <c r="G17" i="12"/>
  <c r="F17" i="12"/>
  <c r="D17" i="12"/>
  <c r="DY16" i="12"/>
  <c r="DN16" i="12"/>
  <c r="DE16" i="12"/>
  <c r="DD16" i="12"/>
  <c r="CD16" i="12"/>
  <c r="BY16" i="12"/>
  <c r="BT16" i="12"/>
  <c r="BO16" i="12"/>
  <c r="BJ16" i="12"/>
  <c r="BE16" i="12"/>
  <c r="AY16" i="12"/>
  <c r="AT16" i="12"/>
  <c r="AO16" i="12"/>
  <c r="DT16" i="12" s="1"/>
  <c r="AJ16" i="12"/>
  <c r="AE16" i="12"/>
  <c r="Z16" i="12"/>
  <c r="U16" i="12"/>
  <c r="DQ16" i="12" s="1"/>
  <c r="P16" i="12"/>
  <c r="DK16" i="12" s="1"/>
  <c r="H16" i="12"/>
  <c r="G16" i="12"/>
  <c r="F16" i="12"/>
  <c r="DV16" i="12" s="1"/>
  <c r="DW16" i="12" s="1"/>
  <c r="D16" i="12"/>
  <c r="DY15" i="12"/>
  <c r="DW15" i="12"/>
  <c r="DT15" i="12"/>
  <c r="DK15" i="12"/>
  <c r="DE15" i="12"/>
  <c r="DD15" i="12"/>
  <c r="CD15" i="12"/>
  <c r="BY15" i="12"/>
  <c r="BT15" i="12"/>
  <c r="BO15" i="12"/>
  <c r="BJ15" i="12"/>
  <c r="BE15" i="12"/>
  <c r="DH15" i="12" s="1"/>
  <c r="AY15" i="12"/>
  <c r="AT15" i="12"/>
  <c r="AO15" i="12"/>
  <c r="AJ15" i="12"/>
  <c r="DN15" i="12" s="1"/>
  <c r="AE15" i="12"/>
  <c r="Z15" i="12"/>
  <c r="U15" i="12"/>
  <c r="DQ15" i="12" s="1"/>
  <c r="P15" i="12"/>
  <c r="AZ15" i="12" s="1"/>
  <c r="DI15" i="12" s="1"/>
  <c r="H15" i="12"/>
  <c r="G15" i="12"/>
  <c r="F15" i="12"/>
  <c r="DV15" i="12" s="1"/>
  <c r="D15" i="12"/>
  <c r="DY14" i="12"/>
  <c r="DW14" i="12"/>
  <c r="DV14" i="12"/>
  <c r="DE14" i="12"/>
  <c r="DD14" i="12"/>
  <c r="CD14" i="12"/>
  <c r="BY14" i="12"/>
  <c r="BT14" i="12"/>
  <c r="BO14" i="12"/>
  <c r="BJ14" i="12"/>
  <c r="BE14" i="12"/>
  <c r="AY14" i="12"/>
  <c r="AT14" i="12"/>
  <c r="AO14" i="12"/>
  <c r="DT14" i="12" s="1"/>
  <c r="AJ14" i="12"/>
  <c r="DN14" i="12" s="1"/>
  <c r="AE14" i="12"/>
  <c r="Z14" i="12"/>
  <c r="U14" i="12"/>
  <c r="DQ14" i="12" s="1"/>
  <c r="P14" i="12"/>
  <c r="DK14" i="12" s="1"/>
  <c r="H14" i="12"/>
  <c r="G14" i="12"/>
  <c r="F14" i="12"/>
  <c r="D14" i="12"/>
  <c r="DY13" i="12"/>
  <c r="DV13" i="12"/>
  <c r="DW13" i="12" s="1"/>
  <c r="DQ13" i="12"/>
  <c r="DN13" i="12"/>
  <c r="DE13" i="12"/>
  <c r="DD13" i="12"/>
  <c r="CD13" i="12"/>
  <c r="BY13" i="12"/>
  <c r="BT13" i="12"/>
  <c r="BO13" i="12"/>
  <c r="BJ13" i="12"/>
  <c r="BE13" i="12"/>
  <c r="AY13" i="12"/>
  <c r="AT13" i="12"/>
  <c r="AO13" i="12"/>
  <c r="DT13" i="12" s="1"/>
  <c r="AJ13" i="12"/>
  <c r="AE13" i="12"/>
  <c r="Z13" i="12"/>
  <c r="U13" i="12"/>
  <c r="P13" i="12"/>
  <c r="DK13" i="12" s="1"/>
  <c r="H13" i="12"/>
  <c r="G13" i="12"/>
  <c r="F13" i="12"/>
  <c r="D13" i="12"/>
  <c r="DY12" i="12"/>
  <c r="DQ12" i="12"/>
  <c r="DN12" i="12"/>
  <c r="DE12" i="12"/>
  <c r="DD12" i="12"/>
  <c r="CD12" i="12"/>
  <c r="BY12" i="12"/>
  <c r="BT12" i="12"/>
  <c r="BO12" i="12"/>
  <c r="BJ12" i="12"/>
  <c r="BE12" i="12"/>
  <c r="DH12" i="12" s="1"/>
  <c r="AY12" i="12"/>
  <c r="AT12" i="12"/>
  <c r="AO12" i="12"/>
  <c r="DT12" i="12" s="1"/>
  <c r="AJ12" i="12"/>
  <c r="AE12" i="12"/>
  <c r="Z12" i="12"/>
  <c r="U12" i="12"/>
  <c r="P12" i="12"/>
  <c r="DK12" i="12" s="1"/>
  <c r="H12" i="12"/>
  <c r="G12" i="12"/>
  <c r="F12" i="12"/>
  <c r="DV12" i="12" s="1"/>
  <c r="DW12" i="12" s="1"/>
  <c r="D12" i="12"/>
  <c r="DY11" i="12"/>
  <c r="DT11" i="12"/>
  <c r="DE11" i="12"/>
  <c r="DD11" i="12"/>
  <c r="CD11" i="12"/>
  <c r="BY11" i="12"/>
  <c r="BT11" i="12"/>
  <c r="BO11" i="12"/>
  <c r="BJ11" i="12"/>
  <c r="BE11" i="12"/>
  <c r="DH11" i="12" s="1"/>
  <c r="AY11" i="12"/>
  <c r="AT11" i="12"/>
  <c r="AO11" i="12"/>
  <c r="AJ11" i="12"/>
  <c r="DN11" i="12" s="1"/>
  <c r="AE11" i="12"/>
  <c r="Z11" i="12"/>
  <c r="U11" i="12"/>
  <c r="DQ11" i="12" s="1"/>
  <c r="P11" i="12"/>
  <c r="H11" i="12"/>
  <c r="G11" i="12"/>
  <c r="F11" i="12"/>
  <c r="DV11" i="12" s="1"/>
  <c r="DW11" i="12" s="1"/>
  <c r="D11" i="12"/>
  <c r="DY10" i="12"/>
  <c r="DV10" i="12"/>
  <c r="DW10" i="12" s="1"/>
  <c r="DN10" i="12"/>
  <c r="DK10" i="12"/>
  <c r="DE10" i="12"/>
  <c r="DD10" i="12"/>
  <c r="CD10" i="12"/>
  <c r="BY10" i="12"/>
  <c r="BT10" i="12"/>
  <c r="BO10" i="12"/>
  <c r="BJ10" i="12"/>
  <c r="BE10" i="12"/>
  <c r="DH10" i="12" s="1"/>
  <c r="AY10" i="12"/>
  <c r="AT10" i="12"/>
  <c r="AO10" i="12"/>
  <c r="DT10" i="12" s="1"/>
  <c r="AJ10" i="12"/>
  <c r="AE10" i="12"/>
  <c r="Z10" i="12"/>
  <c r="U10" i="12"/>
  <c r="DQ10" i="12" s="1"/>
  <c r="P10" i="12"/>
  <c r="AZ10" i="12" s="1"/>
  <c r="H10" i="12"/>
  <c r="G10" i="12"/>
  <c r="F10" i="12"/>
  <c r="D10" i="12"/>
  <c r="DY9" i="12"/>
  <c r="DV9" i="12"/>
  <c r="DW9" i="12" s="1"/>
  <c r="DQ9" i="12"/>
  <c r="DN9" i="12"/>
  <c r="DK9" i="12"/>
  <c r="DE9" i="12"/>
  <c r="DD9" i="12"/>
  <c r="CD9" i="12"/>
  <c r="BY9" i="12"/>
  <c r="BT9" i="12"/>
  <c r="BO9" i="12"/>
  <c r="BJ9" i="12"/>
  <c r="BE9" i="12"/>
  <c r="DH9" i="12" s="1"/>
  <c r="AY9" i="12"/>
  <c r="AT9" i="12"/>
  <c r="AO9" i="12"/>
  <c r="DT9" i="12" s="1"/>
  <c r="AJ9" i="12"/>
  <c r="AE9" i="12"/>
  <c r="Z9" i="12"/>
  <c r="U9" i="12"/>
  <c r="P9" i="12"/>
  <c r="H9" i="12"/>
  <c r="G9" i="12"/>
  <c r="F9" i="12"/>
  <c r="D9" i="12"/>
  <c r="DY8" i="12"/>
  <c r="DQ8" i="12"/>
  <c r="DN8" i="12"/>
  <c r="DE8" i="12"/>
  <c r="DD8" i="12"/>
  <c r="CD8" i="12"/>
  <c r="BY8" i="12"/>
  <c r="BT8" i="12"/>
  <c r="BO8" i="12"/>
  <c r="BJ8" i="12"/>
  <c r="BE8" i="12"/>
  <c r="AY8" i="12"/>
  <c r="AT8" i="12"/>
  <c r="AO8" i="12"/>
  <c r="DT8" i="12" s="1"/>
  <c r="AJ8" i="12"/>
  <c r="AE8" i="12"/>
  <c r="Z8" i="12"/>
  <c r="U8" i="12"/>
  <c r="P8" i="12"/>
  <c r="DK8" i="12" s="1"/>
  <c r="H8" i="12"/>
  <c r="G8" i="12"/>
  <c r="F8" i="12"/>
  <c r="DV8" i="12" s="1"/>
  <c r="DW8" i="12" s="1"/>
  <c r="D8" i="12"/>
  <c r="DY7" i="12"/>
  <c r="DW7" i="12"/>
  <c r="DT7" i="12"/>
  <c r="DQ7" i="12"/>
  <c r="DE7" i="12"/>
  <c r="DD7" i="12"/>
  <c r="CD7" i="12"/>
  <c r="BY7" i="12"/>
  <c r="BT7" i="12"/>
  <c r="BO7" i="12"/>
  <c r="BJ7" i="12"/>
  <c r="BE7" i="12"/>
  <c r="AY7" i="12"/>
  <c r="AT7" i="12"/>
  <c r="AO7" i="12"/>
  <c r="AJ7" i="12"/>
  <c r="DN7" i="12" s="1"/>
  <c r="AE7" i="12"/>
  <c r="Z7" i="12"/>
  <c r="U7" i="12"/>
  <c r="P7" i="12"/>
  <c r="DK7" i="12" s="1"/>
  <c r="H7" i="12"/>
  <c r="G7" i="12"/>
  <c r="F7" i="12"/>
  <c r="DV7" i="12" s="1"/>
  <c r="D7" i="12"/>
  <c r="DY6" i="12"/>
  <c r="DN6" i="12"/>
  <c r="DK6" i="12"/>
  <c r="DE6" i="12"/>
  <c r="DD6" i="12"/>
  <c r="CD6" i="12"/>
  <c r="BY6" i="12"/>
  <c r="BT6" i="12"/>
  <c r="BO6" i="12"/>
  <c r="BJ6" i="12"/>
  <c r="BE6" i="12"/>
  <c r="DH6" i="12" s="1"/>
  <c r="AY6" i="12"/>
  <c r="AT6" i="12"/>
  <c r="AO6" i="12"/>
  <c r="DT6" i="12" s="1"/>
  <c r="AJ6" i="12"/>
  <c r="AE6" i="12"/>
  <c r="Z6" i="12"/>
  <c r="U6" i="12"/>
  <c r="DQ6" i="12" s="1"/>
  <c r="P6" i="12"/>
  <c r="H6" i="12"/>
  <c r="G6" i="12"/>
  <c r="F6" i="12"/>
  <c r="DV6" i="12" s="1"/>
  <c r="DW6" i="12" s="1"/>
  <c r="D6" i="12"/>
  <c r="DY5" i="12"/>
  <c r="DV5" i="12"/>
  <c r="DW5" i="12" s="1"/>
  <c r="DN5" i="12"/>
  <c r="DK5" i="12"/>
  <c r="CD5" i="12"/>
  <c r="BY5" i="12"/>
  <c r="BT5" i="12"/>
  <c r="BO5" i="12"/>
  <c r="BJ5" i="12"/>
  <c r="BE5" i="12"/>
  <c r="DH5" i="12" s="1"/>
  <c r="AY5" i="12"/>
  <c r="AT5" i="12"/>
  <c r="AO5" i="12"/>
  <c r="DT5" i="12" s="1"/>
  <c r="AJ5" i="12"/>
  <c r="AE5" i="12"/>
  <c r="Z5" i="12"/>
  <c r="U5" i="12"/>
  <c r="DQ5" i="12" s="1"/>
  <c r="P5" i="12"/>
  <c r="AZ5" i="12" s="1"/>
  <c r="DI5" i="12" s="1"/>
  <c r="H5" i="12"/>
  <c r="G5" i="12"/>
  <c r="F5" i="12"/>
  <c r="D5" i="12"/>
  <c r="EB4" i="12"/>
  <c r="EA4" i="12"/>
  <c r="DY4" i="12"/>
  <c r="DT4" i="12"/>
  <c r="DN4" i="12"/>
  <c r="DE4" i="12"/>
  <c r="DD4" i="12"/>
  <c r="CD4" i="12"/>
  <c r="BY4" i="12"/>
  <c r="BT4" i="12"/>
  <c r="BO4" i="12"/>
  <c r="BJ4" i="12"/>
  <c r="BE4" i="12"/>
  <c r="DH4" i="12" s="1"/>
  <c r="AY4" i="12"/>
  <c r="AT4" i="12"/>
  <c r="AO4" i="12"/>
  <c r="AJ4" i="12"/>
  <c r="AE4" i="12"/>
  <c r="Z4" i="12"/>
  <c r="U4" i="12"/>
  <c r="DQ4" i="12" s="1"/>
  <c r="P4" i="12"/>
  <c r="DK4" i="12" s="1"/>
  <c r="H4" i="12"/>
  <c r="G4" i="12"/>
  <c r="F4" i="12"/>
  <c r="D4" i="12"/>
  <c r="D1" i="12"/>
  <c r="G27" i="12" s="1"/>
  <c r="EB5" i="10"/>
  <c r="EA5" i="10"/>
  <c r="EB4" i="10"/>
  <c r="EA4" i="10"/>
  <c r="EB4" i="6"/>
  <c r="EA4" i="6"/>
  <c r="EB4" i="7"/>
  <c r="EA4" i="7"/>
  <c r="EB4" i="5"/>
  <c r="EA4" i="5"/>
  <c r="EB4" i="11"/>
  <c r="EA4" i="11"/>
  <c r="EC5" i="8"/>
  <c r="EC4" i="8"/>
  <c r="EB5" i="8"/>
  <c r="EB4" i="8"/>
  <c r="EB5" i="2"/>
  <c r="EB6" i="2"/>
  <c r="EB4" i="2"/>
  <c r="EA5" i="2"/>
  <c r="EA6" i="2"/>
  <c r="EA4" i="2"/>
  <c r="BO6" i="2"/>
  <c r="BE6" i="2"/>
  <c r="DG6" i="2"/>
  <c r="AE4" i="8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4" i="8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Z4" i="2"/>
  <c r="AY4" i="2"/>
  <c r="AT4" i="2"/>
  <c r="AO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4" i="2"/>
  <c r="U5" i="2"/>
  <c r="U6" i="2"/>
  <c r="DQ6" i="2" s="1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P5" i="2"/>
  <c r="P6" i="2"/>
  <c r="DK6" i="2" s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4" i="2"/>
  <c r="U4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7" i="11"/>
  <c r="DR24" i="11"/>
  <c r="DY23" i="11"/>
  <c r="DE23" i="11"/>
  <c r="DD23" i="11"/>
  <c r="CD23" i="11"/>
  <c r="BY23" i="11"/>
  <c r="BT23" i="11"/>
  <c r="BO23" i="11"/>
  <c r="BJ23" i="11"/>
  <c r="BE23" i="11"/>
  <c r="AY23" i="11"/>
  <c r="AT23" i="11"/>
  <c r="AO23" i="11"/>
  <c r="DT23" i="11"/>
  <c r="AJ23" i="11"/>
  <c r="DN23" i="11" s="1"/>
  <c r="AE23" i="11"/>
  <c r="Z23" i="11"/>
  <c r="U23" i="11"/>
  <c r="DQ23" i="11" s="1"/>
  <c r="P23" i="11"/>
  <c r="DK23" i="11"/>
  <c r="H23" i="11"/>
  <c r="G23" i="11"/>
  <c r="F23" i="11"/>
  <c r="DV23" i="11" s="1"/>
  <c r="DW23" i="11" s="1"/>
  <c r="D23" i="11"/>
  <c r="DY22" i="11"/>
  <c r="DE22" i="11"/>
  <c r="DD22" i="11"/>
  <c r="CD22" i="11"/>
  <c r="BY22" i="11"/>
  <c r="BT22" i="11"/>
  <c r="BO22" i="11"/>
  <c r="BJ22" i="11"/>
  <c r="BE22" i="11"/>
  <c r="AY22" i="11"/>
  <c r="AT22" i="11"/>
  <c r="AO22" i="11"/>
  <c r="DT22" i="11" s="1"/>
  <c r="AJ22" i="11"/>
  <c r="DN22" i="11" s="1"/>
  <c r="AE22" i="11"/>
  <c r="Z22" i="11"/>
  <c r="U22" i="11"/>
  <c r="DQ22" i="11" s="1"/>
  <c r="P22" i="11"/>
  <c r="DK22" i="11" s="1"/>
  <c r="H22" i="11"/>
  <c r="G22" i="11"/>
  <c r="F22" i="11"/>
  <c r="DV22" i="11" s="1"/>
  <c r="DW22" i="11" s="1"/>
  <c r="D22" i="11"/>
  <c r="DY21" i="11"/>
  <c r="DE21" i="11"/>
  <c r="DD21" i="11"/>
  <c r="CD21" i="11"/>
  <c r="BY21" i="11"/>
  <c r="BT21" i="11"/>
  <c r="BO21" i="11"/>
  <c r="BJ21" i="11"/>
  <c r="BE21" i="11"/>
  <c r="AY21" i="11"/>
  <c r="AT21" i="11"/>
  <c r="AO21" i="11"/>
  <c r="DT21" i="11" s="1"/>
  <c r="AJ21" i="11"/>
  <c r="DN21" i="11" s="1"/>
  <c r="AE21" i="11"/>
  <c r="Z21" i="11"/>
  <c r="U21" i="11"/>
  <c r="DQ21" i="11" s="1"/>
  <c r="P21" i="11"/>
  <c r="DK21" i="11" s="1"/>
  <c r="H21" i="11"/>
  <c r="G21" i="11"/>
  <c r="F21" i="11"/>
  <c r="DV21" i="11" s="1"/>
  <c r="DW21" i="11" s="1"/>
  <c r="D21" i="11"/>
  <c r="DY20" i="11"/>
  <c r="DE20" i="11"/>
  <c r="DD20" i="11"/>
  <c r="CD20" i="11"/>
  <c r="BY20" i="11"/>
  <c r="BT20" i="11"/>
  <c r="BO20" i="11"/>
  <c r="BJ20" i="11"/>
  <c r="BE20" i="11"/>
  <c r="AY20" i="11"/>
  <c r="AT20" i="11"/>
  <c r="AO20" i="11"/>
  <c r="DT20" i="11" s="1"/>
  <c r="AJ20" i="11"/>
  <c r="DN20" i="11" s="1"/>
  <c r="AE20" i="11"/>
  <c r="Z20" i="11"/>
  <c r="U20" i="11"/>
  <c r="DQ20" i="11" s="1"/>
  <c r="P20" i="11"/>
  <c r="DK20" i="11" s="1"/>
  <c r="H20" i="11"/>
  <c r="G20" i="11"/>
  <c r="F20" i="11"/>
  <c r="DV20" i="11" s="1"/>
  <c r="DW20" i="11" s="1"/>
  <c r="D20" i="11"/>
  <c r="DY19" i="11"/>
  <c r="DE19" i="11"/>
  <c r="DD19" i="11"/>
  <c r="CD19" i="11"/>
  <c r="BY19" i="11"/>
  <c r="BT19" i="11"/>
  <c r="BO19" i="11"/>
  <c r="BJ19" i="11"/>
  <c r="BE19" i="11"/>
  <c r="AY19" i="11"/>
  <c r="AT19" i="11"/>
  <c r="AO19" i="11"/>
  <c r="DT19" i="11" s="1"/>
  <c r="AJ19" i="11"/>
  <c r="DN19" i="11" s="1"/>
  <c r="AE19" i="11"/>
  <c r="Z19" i="11"/>
  <c r="AZ19" i="11" s="1"/>
  <c r="U19" i="11"/>
  <c r="DQ19" i="11" s="1"/>
  <c r="P19" i="11"/>
  <c r="DK19" i="11" s="1"/>
  <c r="H19" i="11"/>
  <c r="G19" i="11"/>
  <c r="F19" i="11"/>
  <c r="DV19" i="11" s="1"/>
  <c r="DW19" i="11" s="1"/>
  <c r="D19" i="11"/>
  <c r="DY18" i="11"/>
  <c r="DE18" i="11"/>
  <c r="DD18" i="11"/>
  <c r="CD18" i="11"/>
  <c r="BY18" i="11"/>
  <c r="BT18" i="11"/>
  <c r="BO18" i="11"/>
  <c r="BJ18" i="11"/>
  <c r="BE18" i="11"/>
  <c r="AY18" i="11"/>
  <c r="AT18" i="11"/>
  <c r="AO18" i="11"/>
  <c r="DT18" i="11" s="1"/>
  <c r="AJ18" i="11"/>
  <c r="DN18" i="11" s="1"/>
  <c r="AE18" i="11"/>
  <c r="Z18" i="11"/>
  <c r="U18" i="11"/>
  <c r="DQ18" i="11" s="1"/>
  <c r="P18" i="11"/>
  <c r="DK18" i="11" s="1"/>
  <c r="H18" i="11"/>
  <c r="G18" i="11"/>
  <c r="F18" i="11"/>
  <c r="DV18" i="11" s="1"/>
  <c r="DW18" i="11" s="1"/>
  <c r="D18" i="11"/>
  <c r="DY17" i="11"/>
  <c r="DE17" i="11"/>
  <c r="DD17" i="11"/>
  <c r="CD17" i="11"/>
  <c r="BY17" i="11"/>
  <c r="BT17" i="11"/>
  <c r="BO17" i="11"/>
  <c r="BJ17" i="11"/>
  <c r="BE17" i="11"/>
  <c r="AY17" i="11"/>
  <c r="AT17" i="11"/>
  <c r="AO17" i="11"/>
  <c r="DT17" i="11" s="1"/>
  <c r="AJ17" i="11"/>
  <c r="DN17" i="11" s="1"/>
  <c r="AE17" i="11"/>
  <c r="Z17" i="11"/>
  <c r="U17" i="11"/>
  <c r="DQ17" i="11" s="1"/>
  <c r="P17" i="11"/>
  <c r="DK17" i="11" s="1"/>
  <c r="H17" i="11"/>
  <c r="G17" i="11"/>
  <c r="F17" i="11"/>
  <c r="DV17" i="11" s="1"/>
  <c r="DW17" i="11" s="1"/>
  <c r="D17" i="11"/>
  <c r="DY16" i="11"/>
  <c r="DE16" i="11"/>
  <c r="DD16" i="11"/>
  <c r="CD16" i="11"/>
  <c r="BY16" i="11"/>
  <c r="BT16" i="11"/>
  <c r="BO16" i="11"/>
  <c r="BJ16" i="11"/>
  <c r="BE16" i="11"/>
  <c r="AY16" i="11"/>
  <c r="AT16" i="11"/>
  <c r="AO16" i="11"/>
  <c r="DT16" i="11" s="1"/>
  <c r="AJ16" i="11"/>
  <c r="DN16" i="11" s="1"/>
  <c r="AE16" i="11"/>
  <c r="Z16" i="11"/>
  <c r="U16" i="11"/>
  <c r="DQ16" i="11" s="1"/>
  <c r="P16" i="11"/>
  <c r="DK16" i="11" s="1"/>
  <c r="H16" i="11"/>
  <c r="G16" i="11"/>
  <c r="F16" i="11"/>
  <c r="DV16" i="11" s="1"/>
  <c r="DW16" i="11" s="1"/>
  <c r="D16" i="11"/>
  <c r="DY15" i="11"/>
  <c r="DE15" i="11"/>
  <c r="DD15" i="11"/>
  <c r="CD15" i="11"/>
  <c r="BY15" i="11"/>
  <c r="BT15" i="11"/>
  <c r="BO15" i="11"/>
  <c r="BJ15" i="11"/>
  <c r="BE15" i="11"/>
  <c r="AY15" i="11"/>
  <c r="AT15" i="11"/>
  <c r="AO15" i="11"/>
  <c r="DT15" i="11" s="1"/>
  <c r="AJ15" i="11"/>
  <c r="DN15" i="11" s="1"/>
  <c r="AE15" i="11"/>
  <c r="Z15" i="11"/>
  <c r="AZ15" i="11" s="1"/>
  <c r="U15" i="11"/>
  <c r="DQ15" i="11" s="1"/>
  <c r="P15" i="11"/>
  <c r="DK15" i="11" s="1"/>
  <c r="H15" i="11"/>
  <c r="G15" i="11"/>
  <c r="F15" i="11"/>
  <c r="DV15" i="11" s="1"/>
  <c r="DW15" i="11" s="1"/>
  <c r="D15" i="11"/>
  <c r="DY14" i="11"/>
  <c r="DE14" i="11"/>
  <c r="DD14" i="11"/>
  <c r="CD14" i="11"/>
  <c r="BY14" i="11"/>
  <c r="BT14" i="11"/>
  <c r="BO14" i="11"/>
  <c r="BJ14" i="11"/>
  <c r="BE14" i="11"/>
  <c r="AY14" i="11"/>
  <c r="AT14" i="11"/>
  <c r="AO14" i="11"/>
  <c r="DT14" i="11" s="1"/>
  <c r="AJ14" i="11"/>
  <c r="DN14" i="11" s="1"/>
  <c r="AE14" i="11"/>
  <c r="Z14" i="11"/>
  <c r="U14" i="11"/>
  <c r="DQ14" i="11" s="1"/>
  <c r="P14" i="11"/>
  <c r="DK14" i="11" s="1"/>
  <c r="H14" i="11"/>
  <c r="G14" i="11"/>
  <c r="F14" i="11"/>
  <c r="DV14" i="11" s="1"/>
  <c r="DW14" i="11" s="1"/>
  <c r="D14" i="11"/>
  <c r="DY13" i="11"/>
  <c r="DE13" i="11"/>
  <c r="DD13" i="11"/>
  <c r="CD13" i="11"/>
  <c r="BY13" i="11"/>
  <c r="BT13" i="11"/>
  <c r="BO13" i="11"/>
  <c r="BJ13" i="11"/>
  <c r="BE13" i="11"/>
  <c r="AY13" i="11"/>
  <c r="AT13" i="11"/>
  <c r="AO13" i="11"/>
  <c r="DT13" i="11" s="1"/>
  <c r="AJ13" i="11"/>
  <c r="DN13" i="11" s="1"/>
  <c r="AE13" i="11"/>
  <c r="Z13" i="11"/>
  <c r="U13" i="11"/>
  <c r="DQ13" i="11" s="1"/>
  <c r="P13" i="11"/>
  <c r="DK13" i="11" s="1"/>
  <c r="H13" i="11"/>
  <c r="G13" i="11"/>
  <c r="F13" i="11"/>
  <c r="DV13" i="11" s="1"/>
  <c r="DW13" i="11" s="1"/>
  <c r="D13" i="11"/>
  <c r="DY12" i="11"/>
  <c r="DE12" i="11"/>
  <c r="DD12" i="11"/>
  <c r="CD12" i="11"/>
  <c r="BY12" i="11"/>
  <c r="BT12" i="11"/>
  <c r="BO12" i="11"/>
  <c r="BJ12" i="11"/>
  <c r="BE12" i="11"/>
  <c r="AY12" i="11"/>
  <c r="AT12" i="11"/>
  <c r="AO12" i="11"/>
  <c r="DT12" i="11" s="1"/>
  <c r="AJ12" i="11"/>
  <c r="DN12" i="11" s="1"/>
  <c r="AE12" i="11"/>
  <c r="AZ12" i="11" s="1"/>
  <c r="Z12" i="11"/>
  <c r="U12" i="11"/>
  <c r="DQ12" i="11" s="1"/>
  <c r="P12" i="11"/>
  <c r="DK12" i="11" s="1"/>
  <c r="H12" i="11"/>
  <c r="G12" i="11"/>
  <c r="F12" i="11"/>
  <c r="DV12" i="11" s="1"/>
  <c r="DW12" i="11" s="1"/>
  <c r="D12" i="11"/>
  <c r="DY11" i="11"/>
  <c r="DE11" i="11"/>
  <c r="DD11" i="11"/>
  <c r="CD11" i="11"/>
  <c r="BY11" i="11"/>
  <c r="BT11" i="11"/>
  <c r="BO11" i="11"/>
  <c r="BJ11" i="11"/>
  <c r="BE11" i="11"/>
  <c r="AY11" i="11"/>
  <c r="AT11" i="11"/>
  <c r="AO11" i="11"/>
  <c r="DT11" i="11" s="1"/>
  <c r="AJ11" i="11"/>
  <c r="DN11" i="11" s="1"/>
  <c r="AE11" i="11"/>
  <c r="Z11" i="11"/>
  <c r="U11" i="11"/>
  <c r="DQ11" i="11" s="1"/>
  <c r="P11" i="11"/>
  <c r="DK11" i="11" s="1"/>
  <c r="H11" i="11"/>
  <c r="G11" i="11"/>
  <c r="F11" i="11"/>
  <c r="DV11" i="11" s="1"/>
  <c r="DW11" i="11" s="1"/>
  <c r="D11" i="11"/>
  <c r="DY10" i="11"/>
  <c r="DE10" i="11"/>
  <c r="DD10" i="11"/>
  <c r="CD10" i="11"/>
  <c r="BY10" i="11"/>
  <c r="BT10" i="11"/>
  <c r="BO10" i="11"/>
  <c r="BJ10" i="11"/>
  <c r="BE10" i="11"/>
  <c r="AY10" i="11"/>
  <c r="AT10" i="11"/>
  <c r="AO10" i="11"/>
  <c r="DT10" i="11" s="1"/>
  <c r="AJ10" i="11"/>
  <c r="DN10" i="11" s="1"/>
  <c r="AE10" i="11"/>
  <c r="Z10" i="11"/>
  <c r="U10" i="11"/>
  <c r="DQ10" i="11" s="1"/>
  <c r="P10" i="11"/>
  <c r="DK10" i="11" s="1"/>
  <c r="H10" i="11"/>
  <c r="G10" i="11"/>
  <c r="F10" i="11"/>
  <c r="DV10" i="11" s="1"/>
  <c r="DW10" i="11" s="1"/>
  <c r="D10" i="11"/>
  <c r="DY9" i="11"/>
  <c r="DE9" i="11"/>
  <c r="DD9" i="11"/>
  <c r="CD9" i="11"/>
  <c r="BY9" i="11"/>
  <c r="BT9" i="11"/>
  <c r="BO9" i="11"/>
  <c r="BJ9" i="11"/>
  <c r="BE9" i="11"/>
  <c r="AY9" i="11"/>
  <c r="AT9" i="11"/>
  <c r="AO9" i="11"/>
  <c r="DT9" i="11" s="1"/>
  <c r="AJ9" i="11"/>
  <c r="DN9" i="11" s="1"/>
  <c r="AE9" i="11"/>
  <c r="Z9" i="11"/>
  <c r="U9" i="11"/>
  <c r="DQ9" i="11" s="1"/>
  <c r="P9" i="11"/>
  <c r="DK9" i="11" s="1"/>
  <c r="H9" i="11"/>
  <c r="G9" i="11"/>
  <c r="F9" i="11"/>
  <c r="DV9" i="11" s="1"/>
  <c r="DW9" i="11" s="1"/>
  <c r="D9" i="11"/>
  <c r="DY8" i="11"/>
  <c r="DE8" i="11"/>
  <c r="DD8" i="11"/>
  <c r="CD8" i="11"/>
  <c r="BY8" i="11"/>
  <c r="BT8" i="11"/>
  <c r="BO8" i="11"/>
  <c r="BJ8" i="11"/>
  <c r="BE8" i="11"/>
  <c r="AY8" i="11"/>
  <c r="AT8" i="11"/>
  <c r="AO8" i="11"/>
  <c r="DT8" i="11" s="1"/>
  <c r="AJ8" i="11"/>
  <c r="DN8" i="11" s="1"/>
  <c r="AE8" i="11"/>
  <c r="AZ8" i="11" s="1"/>
  <c r="Z8" i="11"/>
  <c r="U8" i="11"/>
  <c r="DQ8" i="11" s="1"/>
  <c r="P8" i="11"/>
  <c r="DK8" i="11" s="1"/>
  <c r="H8" i="11"/>
  <c r="G8" i="11"/>
  <c r="F8" i="11"/>
  <c r="DV8" i="11" s="1"/>
  <c r="DW8" i="11" s="1"/>
  <c r="D8" i="11"/>
  <c r="DY7" i="11"/>
  <c r="DE7" i="11"/>
  <c r="DD7" i="11"/>
  <c r="CD7" i="11"/>
  <c r="BY7" i="11"/>
  <c r="BT7" i="11"/>
  <c r="BO7" i="11"/>
  <c r="BJ7" i="11"/>
  <c r="BE7" i="11"/>
  <c r="AY7" i="11"/>
  <c r="AT7" i="11"/>
  <c r="AZ7" i="11" s="1"/>
  <c r="AO7" i="11"/>
  <c r="DT7" i="11" s="1"/>
  <c r="AJ7" i="11"/>
  <c r="DN7" i="11" s="1"/>
  <c r="AE7" i="11"/>
  <c r="Z7" i="11"/>
  <c r="U7" i="11"/>
  <c r="DQ7" i="11" s="1"/>
  <c r="P7" i="11"/>
  <c r="DK7" i="11" s="1"/>
  <c r="H7" i="11"/>
  <c r="G7" i="11"/>
  <c r="F7" i="11"/>
  <c r="DV7" i="11" s="1"/>
  <c r="DW7" i="11" s="1"/>
  <c r="D7" i="11"/>
  <c r="DY6" i="11"/>
  <c r="DE6" i="11"/>
  <c r="DD6" i="11"/>
  <c r="CD6" i="11"/>
  <c r="BY6" i="11"/>
  <c r="BT6" i="11"/>
  <c r="BO6" i="11"/>
  <c r="BJ6" i="11"/>
  <c r="BE6" i="11"/>
  <c r="AY6" i="11"/>
  <c r="AT6" i="11"/>
  <c r="AO6" i="11"/>
  <c r="DT6" i="11" s="1"/>
  <c r="AJ6" i="11"/>
  <c r="DN6" i="11" s="1"/>
  <c r="AE6" i="11"/>
  <c r="Z6" i="11"/>
  <c r="U6" i="11"/>
  <c r="DQ6" i="11" s="1"/>
  <c r="P6" i="11"/>
  <c r="DK6" i="11" s="1"/>
  <c r="H6" i="11"/>
  <c r="G6" i="11"/>
  <c r="F6" i="11"/>
  <c r="DV6" i="11" s="1"/>
  <c r="DW6" i="11" s="1"/>
  <c r="D6" i="11"/>
  <c r="DY5" i="11"/>
  <c r="CD5" i="11"/>
  <c r="BY5" i="11"/>
  <c r="BT5" i="11"/>
  <c r="BO5" i="11"/>
  <c r="BJ5" i="11"/>
  <c r="DH5" i="11" s="1"/>
  <c r="BE5" i="11"/>
  <c r="AY5" i="11"/>
  <c r="AT5" i="11"/>
  <c r="AO5" i="11"/>
  <c r="DT5" i="11" s="1"/>
  <c r="AJ5" i="11"/>
  <c r="DN5" i="11"/>
  <c r="AE5" i="11"/>
  <c r="Z5" i="11"/>
  <c r="U5" i="11"/>
  <c r="DQ5" i="11" s="1"/>
  <c r="P5" i="11"/>
  <c r="DK5" i="11" s="1"/>
  <c r="H5" i="11"/>
  <c r="G5" i="11"/>
  <c r="F5" i="11"/>
  <c r="DV5" i="11"/>
  <c r="DW5" i="11" s="1"/>
  <c r="D5" i="11"/>
  <c r="DY4" i="11"/>
  <c r="DE4" i="11"/>
  <c r="DD4" i="11"/>
  <c r="CD4" i="11"/>
  <c r="BY4" i="11"/>
  <c r="BT4" i="11"/>
  <c r="BO4" i="11"/>
  <c r="BJ4" i="11"/>
  <c r="BE4" i="11"/>
  <c r="AY4" i="11"/>
  <c r="AT4" i="11"/>
  <c r="AO4" i="11"/>
  <c r="DT4" i="11" s="1"/>
  <c r="AJ4" i="11"/>
  <c r="DN4" i="11" s="1"/>
  <c r="AE4" i="11"/>
  <c r="Z4" i="11"/>
  <c r="U4" i="11"/>
  <c r="DQ4" i="11" s="1"/>
  <c r="P4" i="11"/>
  <c r="DK4" i="11" s="1"/>
  <c r="H4" i="11"/>
  <c r="G4" i="11"/>
  <c r="F4" i="11"/>
  <c r="D4" i="11"/>
  <c r="D1" i="11"/>
  <c r="G27" i="11" s="1"/>
  <c r="D27" i="10"/>
  <c r="DR24" i="10"/>
  <c r="DY23" i="10"/>
  <c r="DG23" i="10"/>
  <c r="DE23" i="10"/>
  <c r="DD23" i="10"/>
  <c r="CD23" i="10"/>
  <c r="BY23" i="10"/>
  <c r="BT23" i="10"/>
  <c r="BO23" i="10"/>
  <c r="BJ23" i="10"/>
  <c r="BE23" i="10"/>
  <c r="AY23" i="10"/>
  <c r="AT23" i="10"/>
  <c r="AO23" i="10"/>
  <c r="DT23" i="10" s="1"/>
  <c r="AJ23" i="10"/>
  <c r="DN23" i="10" s="1"/>
  <c r="AE23" i="10"/>
  <c r="Z23" i="10"/>
  <c r="U23" i="10"/>
  <c r="DQ23" i="10" s="1"/>
  <c r="P23" i="10"/>
  <c r="DK23" i="10" s="1"/>
  <c r="H23" i="10"/>
  <c r="G23" i="10"/>
  <c r="F23" i="10"/>
  <c r="DV23" i="10"/>
  <c r="DW23" i="10" s="1"/>
  <c r="D23" i="10"/>
  <c r="DY22" i="10"/>
  <c r="DG22" i="10"/>
  <c r="DE22" i="10"/>
  <c r="DD22" i="10"/>
  <c r="CD22" i="10"/>
  <c r="BY22" i="10"/>
  <c r="BT22" i="10"/>
  <c r="BO22" i="10"/>
  <c r="BJ22" i="10"/>
  <c r="DH22" i="10" s="1"/>
  <c r="BE22" i="10"/>
  <c r="AY22" i="10"/>
  <c r="AT22" i="10"/>
  <c r="AO22" i="10"/>
  <c r="DT22" i="10" s="1"/>
  <c r="AJ22" i="10"/>
  <c r="DN22" i="10"/>
  <c r="AE22" i="10"/>
  <c r="Z22" i="10"/>
  <c r="U22" i="10"/>
  <c r="DQ22" i="10" s="1"/>
  <c r="P22" i="10"/>
  <c r="DK22" i="10"/>
  <c r="H22" i="10"/>
  <c r="G22" i="10"/>
  <c r="F22" i="10"/>
  <c r="DV22" i="10" s="1"/>
  <c r="DW22" i="10" s="1"/>
  <c r="D22" i="10"/>
  <c r="DY21" i="10"/>
  <c r="DG21" i="10"/>
  <c r="DE21" i="10"/>
  <c r="DD21" i="10"/>
  <c r="CD21" i="10"/>
  <c r="BY21" i="10"/>
  <c r="BT21" i="10"/>
  <c r="BO21" i="10"/>
  <c r="BJ21" i="10"/>
  <c r="BE21" i="10"/>
  <c r="AY21" i="10"/>
  <c r="AT21" i="10"/>
  <c r="AO21" i="10"/>
  <c r="DT21" i="10" s="1"/>
  <c r="AJ21" i="10"/>
  <c r="DN21" i="10"/>
  <c r="AE21" i="10"/>
  <c r="Z21" i="10"/>
  <c r="U21" i="10"/>
  <c r="DQ21" i="10"/>
  <c r="P21" i="10"/>
  <c r="DK21" i="10"/>
  <c r="H21" i="10"/>
  <c r="G21" i="10"/>
  <c r="F21" i="10"/>
  <c r="DV21" i="10" s="1"/>
  <c r="DW21" i="10" s="1"/>
  <c r="D21" i="10"/>
  <c r="DY20" i="10"/>
  <c r="DG20" i="10"/>
  <c r="DE20" i="10"/>
  <c r="DD20" i="10"/>
  <c r="CD20" i="10"/>
  <c r="BY20" i="10"/>
  <c r="BT20" i="10"/>
  <c r="BO20" i="10"/>
  <c r="DH20" i="10" s="1"/>
  <c r="BJ20" i="10"/>
  <c r="BE20" i="10"/>
  <c r="AY20" i="10"/>
  <c r="AT20" i="10"/>
  <c r="AO20" i="10"/>
  <c r="DT20" i="10"/>
  <c r="AJ20" i="10"/>
  <c r="DN20" i="10"/>
  <c r="AE20" i="10"/>
  <c r="Z20" i="10"/>
  <c r="U20" i="10"/>
  <c r="DQ20" i="10"/>
  <c r="P20" i="10"/>
  <c r="DK20" i="10" s="1"/>
  <c r="H20" i="10"/>
  <c r="G20" i="10"/>
  <c r="F20" i="10"/>
  <c r="DV20" i="10" s="1"/>
  <c r="DW20" i="10" s="1"/>
  <c r="D20" i="10"/>
  <c r="DY19" i="10"/>
  <c r="DG19" i="10"/>
  <c r="DE19" i="10"/>
  <c r="DD19" i="10"/>
  <c r="CD19" i="10"/>
  <c r="BY19" i="10"/>
  <c r="BT19" i="10"/>
  <c r="BO19" i="10"/>
  <c r="BJ19" i="10"/>
  <c r="BE19" i="10"/>
  <c r="AY19" i="10"/>
  <c r="AT19" i="10"/>
  <c r="AO19" i="10"/>
  <c r="DT19" i="10" s="1"/>
  <c r="AJ19" i="10"/>
  <c r="DN19" i="10"/>
  <c r="AE19" i="10"/>
  <c r="Z19" i="10"/>
  <c r="U19" i="10"/>
  <c r="DQ19" i="10" s="1"/>
  <c r="P19" i="10"/>
  <c r="DK19" i="10"/>
  <c r="H19" i="10"/>
  <c r="G19" i="10"/>
  <c r="F19" i="10"/>
  <c r="DV19" i="10" s="1"/>
  <c r="DW19" i="10" s="1"/>
  <c r="D19" i="10"/>
  <c r="DY18" i="10"/>
  <c r="DG18" i="10"/>
  <c r="DE18" i="10"/>
  <c r="DD18" i="10"/>
  <c r="CD18" i="10"/>
  <c r="BY18" i="10"/>
  <c r="BT18" i="10"/>
  <c r="BO18" i="10"/>
  <c r="BJ18" i="10"/>
  <c r="BE18" i="10"/>
  <c r="AY18" i="10"/>
  <c r="AT18" i="10"/>
  <c r="AO18" i="10"/>
  <c r="DT18" i="10"/>
  <c r="AJ18" i="10"/>
  <c r="DN18" i="10"/>
  <c r="AE18" i="10"/>
  <c r="Z18" i="10"/>
  <c r="U18" i="10"/>
  <c r="DQ18" i="10" s="1"/>
  <c r="P18" i="10"/>
  <c r="DK18" i="10"/>
  <c r="H18" i="10"/>
  <c r="G18" i="10"/>
  <c r="F18" i="10"/>
  <c r="DV18" i="10"/>
  <c r="DW18" i="10" s="1"/>
  <c r="D18" i="10"/>
  <c r="DY17" i="10"/>
  <c r="DG17" i="10"/>
  <c r="DE17" i="10"/>
  <c r="DD17" i="10"/>
  <c r="CD17" i="10"/>
  <c r="BY17" i="10"/>
  <c r="BT17" i="10"/>
  <c r="BO17" i="10"/>
  <c r="BJ17" i="10"/>
  <c r="BE17" i="10"/>
  <c r="AY17" i="10"/>
  <c r="AT17" i="10"/>
  <c r="AO17" i="10"/>
  <c r="DT17" i="10"/>
  <c r="AJ17" i="10"/>
  <c r="DN17" i="10"/>
  <c r="AE17" i="10"/>
  <c r="Z17" i="10"/>
  <c r="U17" i="10"/>
  <c r="DQ17" i="10" s="1"/>
  <c r="P17" i="10"/>
  <c r="DK17" i="10"/>
  <c r="H17" i="10"/>
  <c r="G17" i="10"/>
  <c r="F17" i="10"/>
  <c r="DV17" i="10"/>
  <c r="DW17" i="10" s="1"/>
  <c r="D17" i="10"/>
  <c r="DY16" i="10"/>
  <c r="DG16" i="10"/>
  <c r="DE16" i="10"/>
  <c r="DD16" i="10"/>
  <c r="CD16" i="10"/>
  <c r="BY16" i="10"/>
  <c r="BT16" i="10"/>
  <c r="BO16" i="10"/>
  <c r="BJ16" i="10"/>
  <c r="BE16" i="10"/>
  <c r="AY16" i="10"/>
  <c r="AT16" i="10"/>
  <c r="AO16" i="10"/>
  <c r="DT16" i="10"/>
  <c r="AJ16" i="10"/>
  <c r="DN16" i="10"/>
  <c r="AE16" i="10"/>
  <c r="Z16" i="10"/>
  <c r="U16" i="10"/>
  <c r="DQ16" i="10"/>
  <c r="P16" i="10"/>
  <c r="DK16" i="10" s="1"/>
  <c r="H16" i="10"/>
  <c r="G16" i="10"/>
  <c r="F16" i="10"/>
  <c r="DV16" i="10"/>
  <c r="DW16" i="10" s="1"/>
  <c r="D16" i="10"/>
  <c r="DY15" i="10"/>
  <c r="DG15" i="10"/>
  <c r="DE15" i="10"/>
  <c r="DD15" i="10"/>
  <c r="CD15" i="10"/>
  <c r="BY15" i="10"/>
  <c r="BT15" i="10"/>
  <c r="BO15" i="10"/>
  <c r="BJ15" i="10"/>
  <c r="BE15" i="10"/>
  <c r="AY15" i="10"/>
  <c r="AT15" i="10"/>
  <c r="AO15" i="10"/>
  <c r="DT15" i="10"/>
  <c r="AJ15" i="10"/>
  <c r="DN15" i="10" s="1"/>
  <c r="AE15" i="10"/>
  <c r="Z15" i="10"/>
  <c r="U15" i="10"/>
  <c r="DQ15" i="10" s="1"/>
  <c r="P15" i="10"/>
  <c r="DK15" i="10" s="1"/>
  <c r="H15" i="10"/>
  <c r="G15" i="10"/>
  <c r="F15" i="10"/>
  <c r="DV15" i="10"/>
  <c r="DW15" i="10" s="1"/>
  <c r="D15" i="10"/>
  <c r="DY14" i="10"/>
  <c r="DG14" i="10"/>
  <c r="DE14" i="10"/>
  <c r="DD14" i="10"/>
  <c r="CD14" i="10"/>
  <c r="BY14" i="10"/>
  <c r="BT14" i="10"/>
  <c r="BO14" i="10"/>
  <c r="BJ14" i="10"/>
  <c r="BE14" i="10"/>
  <c r="AY14" i="10"/>
  <c r="AT14" i="10"/>
  <c r="AO14" i="10"/>
  <c r="DT14" i="10"/>
  <c r="AJ14" i="10"/>
  <c r="DN14" i="10"/>
  <c r="AE14" i="10"/>
  <c r="Z14" i="10"/>
  <c r="U14" i="10"/>
  <c r="DQ14" i="10" s="1"/>
  <c r="P14" i="10"/>
  <c r="DK14" i="10"/>
  <c r="H14" i="10"/>
  <c r="G14" i="10"/>
  <c r="F14" i="10"/>
  <c r="DV14" i="10" s="1"/>
  <c r="DW14" i="10" s="1"/>
  <c r="D14" i="10"/>
  <c r="DY13" i="10"/>
  <c r="DG13" i="10"/>
  <c r="DE13" i="10"/>
  <c r="DD13" i="10"/>
  <c r="CD13" i="10"/>
  <c r="BY13" i="10"/>
  <c r="BT13" i="10"/>
  <c r="BO13" i="10"/>
  <c r="BJ13" i="10"/>
  <c r="BE13" i="10"/>
  <c r="AY13" i="10"/>
  <c r="AT13" i="10"/>
  <c r="AO13" i="10"/>
  <c r="DT13" i="10"/>
  <c r="AJ13" i="10"/>
  <c r="DN13" i="10"/>
  <c r="AE13" i="10"/>
  <c r="Z13" i="10"/>
  <c r="U13" i="10"/>
  <c r="DQ13" i="10" s="1"/>
  <c r="P13" i="10"/>
  <c r="DK13" i="10" s="1"/>
  <c r="H13" i="10"/>
  <c r="G13" i="10"/>
  <c r="F13" i="10"/>
  <c r="DV13" i="10" s="1"/>
  <c r="DW13" i="10" s="1"/>
  <c r="D13" i="10"/>
  <c r="DY12" i="10"/>
  <c r="DG12" i="10"/>
  <c r="DE12" i="10"/>
  <c r="DD12" i="10"/>
  <c r="CD12" i="10"/>
  <c r="BY12" i="10"/>
  <c r="BT12" i="10"/>
  <c r="BO12" i="10"/>
  <c r="BJ12" i="10"/>
  <c r="BE12" i="10"/>
  <c r="AY12" i="10"/>
  <c r="AT12" i="10"/>
  <c r="AO12" i="10"/>
  <c r="DT12" i="10"/>
  <c r="AJ12" i="10"/>
  <c r="DN12" i="10"/>
  <c r="AE12" i="10"/>
  <c r="Z12" i="10"/>
  <c r="U12" i="10"/>
  <c r="DQ12" i="10"/>
  <c r="P12" i="10"/>
  <c r="DK12" i="10" s="1"/>
  <c r="H12" i="10"/>
  <c r="G12" i="10"/>
  <c r="F12" i="10"/>
  <c r="DV12" i="10"/>
  <c r="DW12" i="10" s="1"/>
  <c r="D12" i="10"/>
  <c r="DY11" i="10"/>
  <c r="DG11" i="10"/>
  <c r="DE11" i="10"/>
  <c r="DD11" i="10"/>
  <c r="CD11" i="10"/>
  <c r="BY11" i="10"/>
  <c r="BT11" i="10"/>
  <c r="BO11" i="10"/>
  <c r="BJ11" i="10"/>
  <c r="BE11" i="10"/>
  <c r="AY11" i="10"/>
  <c r="AT11" i="10"/>
  <c r="AO11" i="10"/>
  <c r="DT11" i="10"/>
  <c r="AJ11" i="10"/>
  <c r="DN11" i="10"/>
  <c r="AE11" i="10"/>
  <c r="Z11" i="10"/>
  <c r="U11" i="10"/>
  <c r="DQ11" i="10"/>
  <c r="P11" i="10"/>
  <c r="DK11" i="10"/>
  <c r="H11" i="10"/>
  <c r="G11" i="10"/>
  <c r="F11" i="10"/>
  <c r="DV11" i="10" s="1"/>
  <c r="DW11" i="10" s="1"/>
  <c r="D11" i="10"/>
  <c r="DY10" i="10"/>
  <c r="DG10" i="10"/>
  <c r="DE10" i="10"/>
  <c r="DD10" i="10"/>
  <c r="CD10" i="10"/>
  <c r="BY10" i="10"/>
  <c r="BT10" i="10"/>
  <c r="BO10" i="10"/>
  <c r="BJ10" i="10"/>
  <c r="BE10" i="10"/>
  <c r="AY10" i="10"/>
  <c r="AZ10" i="10" s="1"/>
  <c r="AT10" i="10"/>
  <c r="AO10" i="10"/>
  <c r="DT10" i="10"/>
  <c r="AJ10" i="10"/>
  <c r="DN10" i="10"/>
  <c r="AE10" i="10"/>
  <c r="Z10" i="10"/>
  <c r="U10" i="10"/>
  <c r="DQ10" i="10"/>
  <c r="P10" i="10"/>
  <c r="DK10" i="10" s="1"/>
  <c r="H10" i="10"/>
  <c r="G10" i="10"/>
  <c r="F10" i="10"/>
  <c r="DV10" i="10" s="1"/>
  <c r="DW10" i="10" s="1"/>
  <c r="D10" i="10"/>
  <c r="DY9" i="10"/>
  <c r="DG9" i="10"/>
  <c r="DE9" i="10"/>
  <c r="DD9" i="10"/>
  <c r="CD9" i="10"/>
  <c r="BY9" i="10"/>
  <c r="BT9" i="10"/>
  <c r="BO9" i="10"/>
  <c r="BJ9" i="10"/>
  <c r="BE9" i="10"/>
  <c r="AY9" i="10"/>
  <c r="AT9" i="10"/>
  <c r="AO9" i="10"/>
  <c r="DT9" i="10" s="1"/>
  <c r="AJ9" i="10"/>
  <c r="DN9" i="10" s="1"/>
  <c r="AE9" i="10"/>
  <c r="Z9" i="10"/>
  <c r="U9" i="10"/>
  <c r="DQ9" i="10" s="1"/>
  <c r="P9" i="10"/>
  <c r="DK9" i="10"/>
  <c r="H9" i="10"/>
  <c r="G9" i="10"/>
  <c r="F9" i="10"/>
  <c r="DV9" i="10" s="1"/>
  <c r="DW9" i="10" s="1"/>
  <c r="D9" i="10"/>
  <c r="DY8" i="10"/>
  <c r="DG8" i="10"/>
  <c r="DE8" i="10"/>
  <c r="DD8" i="10"/>
  <c r="CD8" i="10"/>
  <c r="BY8" i="10"/>
  <c r="BT8" i="10"/>
  <c r="BO8" i="10"/>
  <c r="BJ8" i="10"/>
  <c r="BE8" i="10"/>
  <c r="AY8" i="10"/>
  <c r="AT8" i="10"/>
  <c r="AO8" i="10"/>
  <c r="DT8" i="10"/>
  <c r="AJ8" i="10"/>
  <c r="DN8" i="10"/>
  <c r="AE8" i="10"/>
  <c r="Z8" i="10"/>
  <c r="U8" i="10"/>
  <c r="DQ8" i="10" s="1"/>
  <c r="P8" i="10"/>
  <c r="DK8" i="10"/>
  <c r="H8" i="10"/>
  <c r="G8" i="10"/>
  <c r="F8" i="10"/>
  <c r="DV8" i="10"/>
  <c r="DW8" i="10" s="1"/>
  <c r="D8" i="10"/>
  <c r="DY7" i="10"/>
  <c r="DG7" i="10"/>
  <c r="DE7" i="10"/>
  <c r="DD7" i="10"/>
  <c r="CD7" i="10"/>
  <c r="BY7" i="10"/>
  <c r="BT7" i="10"/>
  <c r="BO7" i="10"/>
  <c r="BJ7" i="10"/>
  <c r="BE7" i="10"/>
  <c r="AY7" i="10"/>
  <c r="AT7" i="10"/>
  <c r="AO7" i="10"/>
  <c r="DT7" i="10"/>
  <c r="AJ7" i="10"/>
  <c r="DN7" i="10"/>
  <c r="AE7" i="10"/>
  <c r="Z7" i="10"/>
  <c r="U7" i="10"/>
  <c r="DQ7" i="10" s="1"/>
  <c r="P7" i="10"/>
  <c r="DK7" i="10" s="1"/>
  <c r="H7" i="10"/>
  <c r="G7" i="10"/>
  <c r="F7" i="10"/>
  <c r="DV7" i="10" s="1"/>
  <c r="DW7" i="10" s="1"/>
  <c r="D7" i="10"/>
  <c r="DY6" i="10"/>
  <c r="DG6" i="10"/>
  <c r="DE6" i="10"/>
  <c r="DD6" i="10"/>
  <c r="CD6" i="10"/>
  <c r="BY6" i="10"/>
  <c r="BT6" i="10"/>
  <c r="BO6" i="10"/>
  <c r="BJ6" i="10"/>
  <c r="DH6" i="10" s="1"/>
  <c r="BE6" i="10"/>
  <c r="AY6" i="10"/>
  <c r="AT6" i="10"/>
  <c r="AO6" i="10"/>
  <c r="DT6" i="10"/>
  <c r="AJ6" i="10"/>
  <c r="DN6" i="10" s="1"/>
  <c r="AE6" i="10"/>
  <c r="Z6" i="10"/>
  <c r="U6" i="10"/>
  <c r="DQ6" i="10"/>
  <c r="P6" i="10"/>
  <c r="DK6" i="10"/>
  <c r="H6" i="10"/>
  <c r="G6" i="10"/>
  <c r="F6" i="10"/>
  <c r="DV6" i="10" s="1"/>
  <c r="DW6" i="10" s="1"/>
  <c r="D6" i="10"/>
  <c r="DY5" i="10"/>
  <c r="DG5" i="10"/>
  <c r="CD5" i="10"/>
  <c r="BY5" i="10"/>
  <c r="BT5" i="10"/>
  <c r="BO5" i="10"/>
  <c r="BJ5" i="10"/>
  <c r="BE5" i="10"/>
  <c r="AY5" i="10"/>
  <c r="AT5" i="10"/>
  <c r="AO5" i="10"/>
  <c r="DT5" i="10" s="1"/>
  <c r="AJ5" i="10"/>
  <c r="DN5" i="10" s="1"/>
  <c r="AE5" i="10"/>
  <c r="Z5" i="10"/>
  <c r="U5" i="10"/>
  <c r="DQ5" i="10" s="1"/>
  <c r="P5" i="10"/>
  <c r="DK5" i="10" s="1"/>
  <c r="G5" i="10"/>
  <c r="F5" i="10"/>
  <c r="D5" i="10"/>
  <c r="DY4" i="10"/>
  <c r="DG4" i="10"/>
  <c r="DE4" i="10"/>
  <c r="DD4" i="10"/>
  <c r="CD4" i="10"/>
  <c r="BY4" i="10"/>
  <c r="BT4" i="10"/>
  <c r="BO4" i="10"/>
  <c r="BJ4" i="10"/>
  <c r="BE4" i="10"/>
  <c r="AY4" i="10"/>
  <c r="AT4" i="10"/>
  <c r="AO4" i="10"/>
  <c r="DT4" i="10" s="1"/>
  <c r="AJ4" i="10"/>
  <c r="DN4" i="10" s="1"/>
  <c r="AE4" i="10"/>
  <c r="Z4" i="10"/>
  <c r="U4" i="10"/>
  <c r="DQ4" i="10" s="1"/>
  <c r="P4" i="10"/>
  <c r="DK4" i="10" s="1"/>
  <c r="G4" i="10"/>
  <c r="F4" i="10"/>
  <c r="D4" i="10"/>
  <c r="D1" i="10"/>
  <c r="H27" i="10" s="1"/>
  <c r="D27" i="9"/>
  <c r="DR24" i="9"/>
  <c r="DY23" i="9"/>
  <c r="DG23" i="9"/>
  <c r="DF23" i="9"/>
  <c r="DE23" i="9"/>
  <c r="DD23" i="9"/>
  <c r="CD23" i="9"/>
  <c r="BY23" i="9"/>
  <c r="BT23" i="9"/>
  <c r="BO23" i="9"/>
  <c r="BJ23" i="9"/>
  <c r="BE23" i="9"/>
  <c r="AY23" i="9"/>
  <c r="AT23" i="9"/>
  <c r="AO23" i="9"/>
  <c r="DT23" i="9" s="1"/>
  <c r="AJ23" i="9"/>
  <c r="DN23" i="9" s="1"/>
  <c r="AE23" i="9"/>
  <c r="Z23" i="9"/>
  <c r="U23" i="9"/>
  <c r="DQ23" i="9" s="1"/>
  <c r="P23" i="9"/>
  <c r="DK23" i="9" s="1"/>
  <c r="H23" i="9"/>
  <c r="G23" i="9"/>
  <c r="F23" i="9"/>
  <c r="DV23" i="9" s="1"/>
  <c r="DW23" i="9" s="1"/>
  <c r="D23" i="9"/>
  <c r="DY22" i="9"/>
  <c r="DG22" i="9"/>
  <c r="DF22" i="9"/>
  <c r="DE22" i="9"/>
  <c r="DD22" i="9"/>
  <c r="CD22" i="9"/>
  <c r="BY22" i="9"/>
  <c r="BT22" i="9"/>
  <c r="BO22" i="9"/>
  <c r="BJ22" i="9"/>
  <c r="BE22" i="9"/>
  <c r="AY22" i="9"/>
  <c r="AT22" i="9"/>
  <c r="AO22" i="9"/>
  <c r="DT22" i="9" s="1"/>
  <c r="AJ22" i="9"/>
  <c r="DN22" i="9" s="1"/>
  <c r="AE22" i="9"/>
  <c r="Z22" i="9"/>
  <c r="U22" i="9"/>
  <c r="DQ22" i="9" s="1"/>
  <c r="P22" i="9"/>
  <c r="DK22" i="9" s="1"/>
  <c r="H22" i="9"/>
  <c r="G22" i="9"/>
  <c r="F22" i="9"/>
  <c r="DV22" i="9" s="1"/>
  <c r="DW22" i="9" s="1"/>
  <c r="D22" i="9"/>
  <c r="DY21" i="9"/>
  <c r="DG21" i="9"/>
  <c r="DF21" i="9"/>
  <c r="DE21" i="9"/>
  <c r="DD21" i="9"/>
  <c r="CD21" i="9"/>
  <c r="BY21" i="9"/>
  <c r="BT21" i="9"/>
  <c r="BO21" i="9"/>
  <c r="BJ21" i="9"/>
  <c r="BE21" i="9"/>
  <c r="AY21" i="9"/>
  <c r="AT21" i="9"/>
  <c r="AO21" i="9"/>
  <c r="DT21" i="9" s="1"/>
  <c r="AJ21" i="9"/>
  <c r="DN21" i="9" s="1"/>
  <c r="AE21" i="9"/>
  <c r="Z21" i="9"/>
  <c r="U21" i="9"/>
  <c r="DQ21" i="9" s="1"/>
  <c r="P21" i="9"/>
  <c r="DK21" i="9" s="1"/>
  <c r="H21" i="9"/>
  <c r="G21" i="9"/>
  <c r="F21" i="9"/>
  <c r="DV21" i="9" s="1"/>
  <c r="DW21" i="9" s="1"/>
  <c r="D21" i="9"/>
  <c r="DY20" i="9"/>
  <c r="DG20" i="9"/>
  <c r="DF20" i="9"/>
  <c r="DE20" i="9"/>
  <c r="DD20" i="9"/>
  <c r="CD20" i="9"/>
  <c r="BY20" i="9"/>
  <c r="BT20" i="9"/>
  <c r="BO20" i="9"/>
  <c r="BJ20" i="9"/>
  <c r="BE20" i="9"/>
  <c r="AY20" i="9"/>
  <c r="AT20" i="9"/>
  <c r="AO20" i="9"/>
  <c r="DT20" i="9" s="1"/>
  <c r="AJ20" i="9"/>
  <c r="DN20" i="9" s="1"/>
  <c r="AE20" i="9"/>
  <c r="Z20" i="9"/>
  <c r="U20" i="9"/>
  <c r="DQ20" i="9" s="1"/>
  <c r="P20" i="9"/>
  <c r="DK20" i="9" s="1"/>
  <c r="H20" i="9"/>
  <c r="G20" i="9"/>
  <c r="F20" i="9"/>
  <c r="DV20" i="9" s="1"/>
  <c r="DW20" i="9" s="1"/>
  <c r="D20" i="9"/>
  <c r="DY19" i="9"/>
  <c r="DG19" i="9"/>
  <c r="DF19" i="9"/>
  <c r="DE19" i="9"/>
  <c r="DD19" i="9"/>
  <c r="CD19" i="9"/>
  <c r="BY19" i="9"/>
  <c r="BT19" i="9"/>
  <c r="BO19" i="9"/>
  <c r="BJ19" i="9"/>
  <c r="BE19" i="9"/>
  <c r="AY19" i="9"/>
  <c r="AT19" i="9"/>
  <c r="AO19" i="9"/>
  <c r="DT19" i="9" s="1"/>
  <c r="AJ19" i="9"/>
  <c r="DN19" i="9" s="1"/>
  <c r="AE19" i="9"/>
  <c r="Z19" i="9"/>
  <c r="U19" i="9"/>
  <c r="DQ19" i="9" s="1"/>
  <c r="P19" i="9"/>
  <c r="DK19" i="9" s="1"/>
  <c r="H19" i="9"/>
  <c r="G19" i="9"/>
  <c r="F19" i="9"/>
  <c r="DV19" i="9" s="1"/>
  <c r="DW19" i="9" s="1"/>
  <c r="D19" i="9"/>
  <c r="DY18" i="9"/>
  <c r="DG18" i="9"/>
  <c r="DF18" i="9"/>
  <c r="DE18" i="9"/>
  <c r="DD18" i="9"/>
  <c r="CD18" i="9"/>
  <c r="BY18" i="9"/>
  <c r="BT18" i="9"/>
  <c r="BO18" i="9"/>
  <c r="BJ18" i="9"/>
  <c r="DH18" i="9" s="1"/>
  <c r="BE18" i="9"/>
  <c r="AY18" i="9"/>
  <c r="AT18" i="9"/>
  <c r="AO18" i="9"/>
  <c r="DT18" i="9"/>
  <c r="AJ18" i="9"/>
  <c r="DN18" i="9"/>
  <c r="AE18" i="9"/>
  <c r="Z18" i="9"/>
  <c r="U18" i="9"/>
  <c r="DQ18" i="9"/>
  <c r="P18" i="9"/>
  <c r="DK18" i="9"/>
  <c r="H18" i="9"/>
  <c r="G18" i="9"/>
  <c r="F18" i="9"/>
  <c r="DV18" i="9" s="1"/>
  <c r="DW18" i="9" s="1"/>
  <c r="D18" i="9"/>
  <c r="DY17" i="9"/>
  <c r="DG17" i="9"/>
  <c r="DF17" i="9"/>
  <c r="DE17" i="9"/>
  <c r="DD17" i="9"/>
  <c r="CD17" i="9"/>
  <c r="BY17" i="9"/>
  <c r="BT17" i="9"/>
  <c r="BO17" i="9"/>
  <c r="BJ17" i="9"/>
  <c r="BE17" i="9"/>
  <c r="DH17" i="9"/>
  <c r="AY17" i="9"/>
  <c r="AT17" i="9"/>
  <c r="AO17" i="9"/>
  <c r="DT17" i="9"/>
  <c r="AJ17" i="9"/>
  <c r="DN17" i="9"/>
  <c r="AE17" i="9"/>
  <c r="Z17" i="9"/>
  <c r="U17" i="9"/>
  <c r="DQ17" i="9"/>
  <c r="P17" i="9"/>
  <c r="DK17" i="9"/>
  <c r="H17" i="9"/>
  <c r="G17" i="9"/>
  <c r="F17" i="9"/>
  <c r="DV17" i="9" s="1"/>
  <c r="DW17" i="9" s="1"/>
  <c r="D17" i="9"/>
  <c r="DY16" i="9"/>
  <c r="DG16" i="9"/>
  <c r="DF16" i="9"/>
  <c r="DE16" i="9"/>
  <c r="DD16" i="9"/>
  <c r="CD16" i="9"/>
  <c r="BY16" i="9"/>
  <c r="BT16" i="9"/>
  <c r="BO16" i="9"/>
  <c r="BJ16" i="9"/>
  <c r="DH16" i="9" s="1"/>
  <c r="BE16" i="9"/>
  <c r="AY16" i="9"/>
  <c r="AT16" i="9"/>
  <c r="AO16" i="9"/>
  <c r="DT16" i="9"/>
  <c r="AJ16" i="9"/>
  <c r="DN16" i="9"/>
  <c r="AE16" i="9"/>
  <c r="Z16" i="9"/>
  <c r="U16" i="9"/>
  <c r="DQ16" i="9"/>
  <c r="P16" i="9"/>
  <c r="DK16" i="9"/>
  <c r="H16" i="9"/>
  <c r="G16" i="9"/>
  <c r="F16" i="9"/>
  <c r="DV16" i="9"/>
  <c r="DW16" i="9" s="1"/>
  <c r="D16" i="9"/>
  <c r="DY15" i="9"/>
  <c r="DG15" i="9"/>
  <c r="DF15" i="9"/>
  <c r="DE15" i="9"/>
  <c r="DD15" i="9"/>
  <c r="CD15" i="9"/>
  <c r="BY15" i="9"/>
  <c r="BT15" i="9"/>
  <c r="BO15" i="9"/>
  <c r="BJ15" i="9"/>
  <c r="BE15" i="9"/>
  <c r="DH15" i="9"/>
  <c r="AY15" i="9"/>
  <c r="AT15" i="9"/>
  <c r="AO15" i="9"/>
  <c r="DT15" i="9"/>
  <c r="AJ15" i="9"/>
  <c r="DN15" i="9"/>
  <c r="AE15" i="9"/>
  <c r="Z15" i="9"/>
  <c r="U15" i="9"/>
  <c r="DQ15" i="9"/>
  <c r="P15" i="9"/>
  <c r="DK15" i="9"/>
  <c r="H15" i="9"/>
  <c r="G15" i="9"/>
  <c r="F15" i="9"/>
  <c r="DV15" i="9" s="1"/>
  <c r="DW15" i="9" s="1"/>
  <c r="D15" i="9"/>
  <c r="DY14" i="9"/>
  <c r="DG14" i="9"/>
  <c r="DF14" i="9"/>
  <c r="DE14" i="9"/>
  <c r="DD14" i="9"/>
  <c r="CD14" i="9"/>
  <c r="BY14" i="9"/>
  <c r="BT14" i="9"/>
  <c r="BO14" i="9"/>
  <c r="BJ14" i="9"/>
  <c r="DH14" i="9" s="1"/>
  <c r="BE14" i="9"/>
  <c r="AY14" i="9"/>
  <c r="AT14" i="9"/>
  <c r="AO14" i="9"/>
  <c r="DT14" i="9"/>
  <c r="AJ14" i="9"/>
  <c r="DN14" i="9"/>
  <c r="AE14" i="9"/>
  <c r="Z14" i="9"/>
  <c r="U14" i="9"/>
  <c r="DQ14" i="9"/>
  <c r="P14" i="9"/>
  <c r="DK14" i="9"/>
  <c r="H14" i="9"/>
  <c r="G14" i="9"/>
  <c r="F14" i="9"/>
  <c r="DV14" i="9" s="1"/>
  <c r="DW14" i="9" s="1"/>
  <c r="D14" i="9"/>
  <c r="DY13" i="9"/>
  <c r="DG13" i="9"/>
  <c r="DF13" i="9"/>
  <c r="DE13" i="9"/>
  <c r="DD13" i="9"/>
  <c r="CD13" i="9"/>
  <c r="BY13" i="9"/>
  <c r="BT13" i="9"/>
  <c r="BO13" i="9"/>
  <c r="BJ13" i="9"/>
  <c r="BE13" i="9"/>
  <c r="DH13" i="9"/>
  <c r="AY13" i="9"/>
  <c r="AT13" i="9"/>
  <c r="AO13" i="9"/>
  <c r="DT13" i="9"/>
  <c r="AJ13" i="9"/>
  <c r="DN13" i="9"/>
  <c r="AE13" i="9"/>
  <c r="Z13" i="9"/>
  <c r="U13" i="9"/>
  <c r="DQ13" i="9"/>
  <c r="P13" i="9"/>
  <c r="DK13" i="9"/>
  <c r="H13" i="9"/>
  <c r="G13" i="9"/>
  <c r="F13" i="9"/>
  <c r="DV13" i="9"/>
  <c r="DW13" i="9" s="1"/>
  <c r="D13" i="9"/>
  <c r="DY12" i="9"/>
  <c r="DG12" i="9"/>
  <c r="DF12" i="9"/>
  <c r="DE12" i="9"/>
  <c r="DD12" i="9"/>
  <c r="CD12" i="9"/>
  <c r="BY12" i="9"/>
  <c r="BT12" i="9"/>
  <c r="BO12" i="9"/>
  <c r="BJ12" i="9"/>
  <c r="DH12" i="9" s="1"/>
  <c r="BE12" i="9"/>
  <c r="AY12" i="9"/>
  <c r="AT12" i="9"/>
  <c r="AO12" i="9"/>
  <c r="DT12" i="9"/>
  <c r="AJ12" i="9"/>
  <c r="DN12" i="9"/>
  <c r="AE12" i="9"/>
  <c r="Z12" i="9"/>
  <c r="U12" i="9"/>
  <c r="DQ12" i="9"/>
  <c r="P12" i="9"/>
  <c r="DK12" i="9"/>
  <c r="H12" i="9"/>
  <c r="G12" i="9"/>
  <c r="F12" i="9"/>
  <c r="DV12" i="9"/>
  <c r="DW12" i="9" s="1"/>
  <c r="D12" i="9"/>
  <c r="DY11" i="9"/>
  <c r="DG11" i="9"/>
  <c r="DF11" i="9"/>
  <c r="DE11" i="9"/>
  <c r="DD11" i="9"/>
  <c r="CD11" i="9"/>
  <c r="BY11" i="9"/>
  <c r="BT11" i="9"/>
  <c r="BO11" i="9"/>
  <c r="BJ11" i="9"/>
  <c r="BE11" i="9"/>
  <c r="DH11" i="9"/>
  <c r="AY11" i="9"/>
  <c r="AT11" i="9"/>
  <c r="AO11" i="9"/>
  <c r="DT11" i="9"/>
  <c r="AJ11" i="9"/>
  <c r="DN11" i="9"/>
  <c r="AE11" i="9"/>
  <c r="Z11" i="9"/>
  <c r="U11" i="9"/>
  <c r="DQ11" i="9"/>
  <c r="P11" i="9"/>
  <c r="DK11" i="9"/>
  <c r="H11" i="9"/>
  <c r="G11" i="9"/>
  <c r="F11" i="9"/>
  <c r="DV11" i="9" s="1"/>
  <c r="DW11" i="9" s="1"/>
  <c r="D11" i="9"/>
  <c r="DY10" i="9"/>
  <c r="DG10" i="9"/>
  <c r="DF10" i="9"/>
  <c r="DE10" i="9"/>
  <c r="DD10" i="9"/>
  <c r="CD10" i="9"/>
  <c r="BY10" i="9"/>
  <c r="BT10" i="9"/>
  <c r="BO10" i="9"/>
  <c r="BJ10" i="9"/>
  <c r="DH10" i="9" s="1"/>
  <c r="BE10" i="9"/>
  <c r="AY10" i="9"/>
  <c r="AT10" i="9"/>
  <c r="AO10" i="9"/>
  <c r="DT10" i="9"/>
  <c r="AJ10" i="9"/>
  <c r="DN10" i="9"/>
  <c r="AE10" i="9"/>
  <c r="Z10" i="9"/>
  <c r="U10" i="9"/>
  <c r="DQ10" i="9"/>
  <c r="P10" i="9"/>
  <c r="DK10" i="9"/>
  <c r="H10" i="9"/>
  <c r="G10" i="9"/>
  <c r="F10" i="9"/>
  <c r="DV10" i="9"/>
  <c r="DW10" i="9" s="1"/>
  <c r="D10" i="9"/>
  <c r="DY9" i="9"/>
  <c r="DG9" i="9"/>
  <c r="DF9" i="9"/>
  <c r="DE9" i="9"/>
  <c r="DD9" i="9"/>
  <c r="CD9" i="9"/>
  <c r="BY9" i="9"/>
  <c r="BT9" i="9"/>
  <c r="BO9" i="9"/>
  <c r="BJ9" i="9"/>
  <c r="BE9" i="9"/>
  <c r="DH9" i="9"/>
  <c r="AY9" i="9"/>
  <c r="AT9" i="9"/>
  <c r="AO9" i="9"/>
  <c r="DT9" i="9"/>
  <c r="AJ9" i="9"/>
  <c r="DN9" i="9"/>
  <c r="AE9" i="9"/>
  <c r="Z9" i="9"/>
  <c r="U9" i="9"/>
  <c r="DQ9" i="9"/>
  <c r="P9" i="9"/>
  <c r="DK9" i="9"/>
  <c r="H9" i="9"/>
  <c r="G9" i="9"/>
  <c r="F9" i="9"/>
  <c r="DV9" i="9"/>
  <c r="DW9" i="9" s="1"/>
  <c r="D9" i="9"/>
  <c r="DY8" i="9"/>
  <c r="DG8" i="9"/>
  <c r="DF8" i="9"/>
  <c r="DE8" i="9"/>
  <c r="DD8" i="9"/>
  <c r="CD8" i="9"/>
  <c r="BY8" i="9"/>
  <c r="BT8" i="9"/>
  <c r="BO8" i="9"/>
  <c r="BJ8" i="9"/>
  <c r="DH8" i="9" s="1"/>
  <c r="BE8" i="9"/>
  <c r="AY8" i="9"/>
  <c r="AT8" i="9"/>
  <c r="AO8" i="9"/>
  <c r="DT8" i="9"/>
  <c r="AJ8" i="9"/>
  <c r="DN8" i="9"/>
  <c r="AE8" i="9"/>
  <c r="Z8" i="9"/>
  <c r="U8" i="9"/>
  <c r="DQ8" i="9"/>
  <c r="P8" i="9"/>
  <c r="DK8" i="9"/>
  <c r="H8" i="9"/>
  <c r="G8" i="9"/>
  <c r="F8" i="9"/>
  <c r="DV8" i="9"/>
  <c r="DW8" i="9" s="1"/>
  <c r="D8" i="9"/>
  <c r="DY7" i="9"/>
  <c r="DG7" i="9"/>
  <c r="DF7" i="9"/>
  <c r="DE7" i="9"/>
  <c r="DD7" i="9"/>
  <c r="CD7" i="9"/>
  <c r="BY7" i="9"/>
  <c r="BT7" i="9"/>
  <c r="BO7" i="9"/>
  <c r="BJ7" i="9"/>
  <c r="BE7" i="9"/>
  <c r="DH7" i="9"/>
  <c r="AY7" i="9"/>
  <c r="AT7" i="9"/>
  <c r="AO7" i="9"/>
  <c r="DT7" i="9"/>
  <c r="AJ7" i="9"/>
  <c r="DN7" i="9"/>
  <c r="AE7" i="9"/>
  <c r="Z7" i="9"/>
  <c r="U7" i="9"/>
  <c r="DQ7" i="9"/>
  <c r="P7" i="9"/>
  <c r="DK7" i="9"/>
  <c r="H7" i="9"/>
  <c r="G7" i="9"/>
  <c r="F7" i="9"/>
  <c r="DV7" i="9" s="1"/>
  <c r="DW7" i="9" s="1"/>
  <c r="D7" i="9"/>
  <c r="DY6" i="9"/>
  <c r="DG6" i="9"/>
  <c r="DF6" i="9"/>
  <c r="DE6" i="9"/>
  <c r="DD6" i="9"/>
  <c r="CD6" i="9"/>
  <c r="BY6" i="9"/>
  <c r="BT6" i="9"/>
  <c r="BO6" i="9"/>
  <c r="BJ6" i="9"/>
  <c r="DH6" i="9" s="1"/>
  <c r="BE6" i="9"/>
  <c r="AY6" i="9"/>
  <c r="AT6" i="9"/>
  <c r="AO6" i="9"/>
  <c r="DT6" i="9"/>
  <c r="AJ6" i="9"/>
  <c r="DN6" i="9"/>
  <c r="AE6" i="9"/>
  <c r="Z6" i="9"/>
  <c r="U6" i="9"/>
  <c r="DQ6" i="9"/>
  <c r="P6" i="9"/>
  <c r="DK6" i="9"/>
  <c r="H6" i="9"/>
  <c r="G6" i="9"/>
  <c r="F6" i="9"/>
  <c r="DV6" i="9" s="1"/>
  <c r="DW6" i="9" s="1"/>
  <c r="D6" i="9"/>
  <c r="DY5" i="9"/>
  <c r="DG5" i="9"/>
  <c r="CD5" i="9"/>
  <c r="BY5" i="9"/>
  <c r="BT5" i="9"/>
  <c r="BO5" i="9"/>
  <c r="BJ5" i="9"/>
  <c r="BE5" i="9"/>
  <c r="DH5" i="9" s="1"/>
  <c r="AY5" i="9"/>
  <c r="AT5" i="9"/>
  <c r="AO5" i="9"/>
  <c r="DT5" i="9" s="1"/>
  <c r="AJ5" i="9"/>
  <c r="DN5" i="9"/>
  <c r="AE5" i="9"/>
  <c r="Z5" i="9"/>
  <c r="U5" i="9"/>
  <c r="DQ5" i="9"/>
  <c r="P5" i="9"/>
  <c r="DK5" i="9" s="1"/>
  <c r="H5" i="9"/>
  <c r="G5" i="9"/>
  <c r="F5" i="9"/>
  <c r="DV5" i="9" s="1"/>
  <c r="DW5" i="9" s="1"/>
  <c r="D5" i="9"/>
  <c r="DY4" i="9"/>
  <c r="DG4" i="9"/>
  <c r="DF4" i="9"/>
  <c r="DE4" i="9"/>
  <c r="DD4" i="9"/>
  <c r="CD4" i="9"/>
  <c r="BY4" i="9"/>
  <c r="BT4" i="9"/>
  <c r="BO4" i="9"/>
  <c r="DH4" i="9" s="1"/>
  <c r="BJ4" i="9"/>
  <c r="BE4" i="9"/>
  <c r="AY4" i="9"/>
  <c r="AT4" i="9"/>
  <c r="AO4" i="9"/>
  <c r="DT4" i="9"/>
  <c r="AJ4" i="9"/>
  <c r="DN4" i="9" s="1"/>
  <c r="AE4" i="9"/>
  <c r="Z4" i="9"/>
  <c r="U4" i="9"/>
  <c r="DQ4" i="9" s="1"/>
  <c r="P4" i="9"/>
  <c r="DK4" i="9"/>
  <c r="H4" i="9"/>
  <c r="G4" i="9"/>
  <c r="F4" i="9"/>
  <c r="DV4" i="9"/>
  <c r="DW4" i="9"/>
  <c r="D4" i="9"/>
  <c r="D1" i="9"/>
  <c r="H27" i="9"/>
  <c r="D27" i="8"/>
  <c r="DR24" i="8"/>
  <c r="DY23" i="8"/>
  <c r="DG23" i="8"/>
  <c r="DE23" i="8"/>
  <c r="DD23" i="8"/>
  <c r="CD23" i="8"/>
  <c r="BY23" i="8"/>
  <c r="BT23" i="8"/>
  <c r="BO23" i="8"/>
  <c r="BJ23" i="8"/>
  <c r="BE23" i="8"/>
  <c r="AY23" i="8"/>
  <c r="AZ23" i="8" s="1"/>
  <c r="AT23" i="8"/>
  <c r="AO23" i="8"/>
  <c r="DT23" i="8" s="1"/>
  <c r="AJ23" i="8"/>
  <c r="DN23" i="8" s="1"/>
  <c r="AE23" i="8"/>
  <c r="DQ23" i="8"/>
  <c r="DK23" i="8"/>
  <c r="H23" i="8"/>
  <c r="G23" i="8"/>
  <c r="F23" i="8"/>
  <c r="DV23" i="8" s="1"/>
  <c r="DW23" i="8" s="1"/>
  <c r="D23" i="8"/>
  <c r="DY22" i="8"/>
  <c r="DG22" i="8"/>
  <c r="DE22" i="8"/>
  <c r="DD22" i="8"/>
  <c r="CD22" i="8"/>
  <c r="BY22" i="8"/>
  <c r="BT22" i="8"/>
  <c r="BO22" i="8"/>
  <c r="BJ22" i="8"/>
  <c r="BE22" i="8"/>
  <c r="AY22" i="8"/>
  <c r="AT22" i="8"/>
  <c r="AO22" i="8"/>
  <c r="DT22" i="8" s="1"/>
  <c r="AJ22" i="8"/>
  <c r="DN22" i="8" s="1"/>
  <c r="AE22" i="8"/>
  <c r="DQ22" i="8"/>
  <c r="DK22" i="8"/>
  <c r="H22" i="8"/>
  <c r="G22" i="8"/>
  <c r="F22" i="8"/>
  <c r="DV22" i="8" s="1"/>
  <c r="DW22" i="8" s="1"/>
  <c r="D22" i="8"/>
  <c r="DY21" i="8"/>
  <c r="DG21" i="8"/>
  <c r="DE21" i="8"/>
  <c r="DD21" i="8"/>
  <c r="CD21" i="8"/>
  <c r="BY21" i="8"/>
  <c r="BT21" i="8"/>
  <c r="BO21" i="8"/>
  <c r="BJ21" i="8"/>
  <c r="BE21" i="8"/>
  <c r="AY21" i="8"/>
  <c r="AT21" i="8"/>
  <c r="AO21" i="8"/>
  <c r="DT21" i="8" s="1"/>
  <c r="AJ21" i="8"/>
  <c r="DN21" i="8" s="1"/>
  <c r="AE21" i="8"/>
  <c r="DQ21" i="8"/>
  <c r="DK21" i="8"/>
  <c r="H21" i="8"/>
  <c r="G21" i="8"/>
  <c r="F21" i="8"/>
  <c r="DV21" i="8" s="1"/>
  <c r="DW21" i="8" s="1"/>
  <c r="D21" i="8"/>
  <c r="DY20" i="8"/>
  <c r="DG20" i="8"/>
  <c r="DE20" i="8"/>
  <c r="DD20" i="8"/>
  <c r="CD20" i="8"/>
  <c r="BY20" i="8"/>
  <c r="BT20" i="8"/>
  <c r="BO20" i="8"/>
  <c r="BJ20" i="8"/>
  <c r="BE20" i="8"/>
  <c r="AY20" i="8"/>
  <c r="AT20" i="8"/>
  <c r="AO20" i="8"/>
  <c r="DT20" i="8" s="1"/>
  <c r="AJ20" i="8"/>
  <c r="DN20" i="8" s="1"/>
  <c r="AE20" i="8"/>
  <c r="DQ20" i="8"/>
  <c r="DK20" i="8"/>
  <c r="H20" i="8"/>
  <c r="G20" i="8"/>
  <c r="F20" i="8"/>
  <c r="DV20" i="8" s="1"/>
  <c r="DW20" i="8" s="1"/>
  <c r="D20" i="8"/>
  <c r="DY19" i="8"/>
  <c r="DG19" i="8"/>
  <c r="DE19" i="8"/>
  <c r="DD19" i="8"/>
  <c r="CD19" i="8"/>
  <c r="BY19" i="8"/>
  <c r="BT19" i="8"/>
  <c r="BO19" i="8"/>
  <c r="BJ19" i="8"/>
  <c r="BE19" i="8"/>
  <c r="AY19" i="8"/>
  <c r="AT19" i="8"/>
  <c r="AO19" i="8"/>
  <c r="DT19" i="8" s="1"/>
  <c r="AJ19" i="8"/>
  <c r="DN19" i="8" s="1"/>
  <c r="AE19" i="8"/>
  <c r="AZ19" i="8" s="1"/>
  <c r="DQ19" i="8"/>
  <c r="DK19" i="8"/>
  <c r="H19" i="8"/>
  <c r="G19" i="8"/>
  <c r="F19" i="8"/>
  <c r="DV19" i="8" s="1"/>
  <c r="DW19" i="8" s="1"/>
  <c r="D19" i="8"/>
  <c r="DY18" i="8"/>
  <c r="DG18" i="8"/>
  <c r="DE18" i="8"/>
  <c r="DD18" i="8"/>
  <c r="CD18" i="8"/>
  <c r="BY18" i="8"/>
  <c r="BT18" i="8"/>
  <c r="BO18" i="8"/>
  <c r="BJ18" i="8"/>
  <c r="BE18" i="8"/>
  <c r="AY18" i="8"/>
  <c r="AT18" i="8"/>
  <c r="AO18" i="8"/>
  <c r="DT18" i="8" s="1"/>
  <c r="AJ18" i="8"/>
  <c r="DN18" i="8" s="1"/>
  <c r="AE18" i="8"/>
  <c r="DQ18" i="8"/>
  <c r="DK18" i="8"/>
  <c r="H18" i="8"/>
  <c r="G18" i="8"/>
  <c r="F18" i="8"/>
  <c r="DV18" i="8" s="1"/>
  <c r="DW18" i="8" s="1"/>
  <c r="D18" i="8"/>
  <c r="DY17" i="8"/>
  <c r="DG17" i="8"/>
  <c r="DE17" i="8"/>
  <c r="DD17" i="8"/>
  <c r="CD17" i="8"/>
  <c r="BY17" i="8"/>
  <c r="BT17" i="8"/>
  <c r="BO17" i="8"/>
  <c r="BJ17" i="8"/>
  <c r="BE17" i="8"/>
  <c r="AY17" i="8"/>
  <c r="AT17" i="8"/>
  <c r="AO17" i="8"/>
  <c r="DT17" i="8" s="1"/>
  <c r="AJ17" i="8"/>
  <c r="DN17" i="8" s="1"/>
  <c r="AE17" i="8"/>
  <c r="DQ17" i="8"/>
  <c r="DK17" i="8"/>
  <c r="H17" i="8"/>
  <c r="G17" i="8"/>
  <c r="F17" i="8"/>
  <c r="DV17" i="8" s="1"/>
  <c r="DW17" i="8" s="1"/>
  <c r="D17" i="8"/>
  <c r="DY16" i="8"/>
  <c r="DG16" i="8"/>
  <c r="DE16" i="8"/>
  <c r="DD16" i="8"/>
  <c r="CD16" i="8"/>
  <c r="BY16" i="8"/>
  <c r="BT16" i="8"/>
  <c r="BO16" i="8"/>
  <c r="BJ16" i="8"/>
  <c r="BE16" i="8"/>
  <c r="AY16" i="8"/>
  <c r="AT16" i="8"/>
  <c r="AO16" i="8"/>
  <c r="DT16" i="8" s="1"/>
  <c r="AJ16" i="8"/>
  <c r="DN16" i="8" s="1"/>
  <c r="AE16" i="8"/>
  <c r="DQ16" i="8"/>
  <c r="DK16" i="8"/>
  <c r="H16" i="8"/>
  <c r="G16" i="8"/>
  <c r="F16" i="8"/>
  <c r="DV16" i="8" s="1"/>
  <c r="DW16" i="8" s="1"/>
  <c r="D16" i="8"/>
  <c r="DY15" i="8"/>
  <c r="DG15" i="8"/>
  <c r="DE15" i="8"/>
  <c r="DD15" i="8"/>
  <c r="CD15" i="8"/>
  <c r="BY15" i="8"/>
  <c r="BT15" i="8"/>
  <c r="BO15" i="8"/>
  <c r="BJ15" i="8"/>
  <c r="BE15" i="8"/>
  <c r="AY15" i="8"/>
  <c r="AT15" i="8"/>
  <c r="AO15" i="8"/>
  <c r="DT15" i="8" s="1"/>
  <c r="AJ15" i="8"/>
  <c r="DN15" i="8" s="1"/>
  <c r="AE15" i="8"/>
  <c r="AZ15" i="8" s="1"/>
  <c r="DQ15" i="8"/>
  <c r="DK15" i="8"/>
  <c r="H15" i="8"/>
  <c r="G15" i="8"/>
  <c r="F15" i="8"/>
  <c r="DV15" i="8" s="1"/>
  <c r="DW15" i="8" s="1"/>
  <c r="D15" i="8"/>
  <c r="DY14" i="8"/>
  <c r="DG14" i="8"/>
  <c r="DE14" i="8"/>
  <c r="DD14" i="8"/>
  <c r="CD14" i="8"/>
  <c r="BY14" i="8"/>
  <c r="BT14" i="8"/>
  <c r="BO14" i="8"/>
  <c r="BJ14" i="8"/>
  <c r="BE14" i="8"/>
  <c r="AY14" i="8"/>
  <c r="AT14" i="8"/>
  <c r="AO14" i="8"/>
  <c r="DT14" i="8" s="1"/>
  <c r="AJ14" i="8"/>
  <c r="DN14" i="8" s="1"/>
  <c r="AE14" i="8"/>
  <c r="DQ14" i="8"/>
  <c r="DK14" i="8"/>
  <c r="H14" i="8"/>
  <c r="G14" i="8"/>
  <c r="F14" i="8"/>
  <c r="DV14" i="8" s="1"/>
  <c r="DW14" i="8" s="1"/>
  <c r="D14" i="8"/>
  <c r="DY13" i="8"/>
  <c r="DG13" i="8"/>
  <c r="DE13" i="8"/>
  <c r="DD13" i="8"/>
  <c r="CD13" i="8"/>
  <c r="BY13" i="8"/>
  <c r="BT13" i="8"/>
  <c r="BO13" i="8"/>
  <c r="BJ13" i="8"/>
  <c r="BE13" i="8"/>
  <c r="AY13" i="8"/>
  <c r="AZ13" i="8" s="1"/>
  <c r="AT13" i="8"/>
  <c r="AO13" i="8"/>
  <c r="DT13" i="8" s="1"/>
  <c r="AJ13" i="8"/>
  <c r="DN13" i="8" s="1"/>
  <c r="AE13" i="8"/>
  <c r="DQ13" i="8"/>
  <c r="DK13" i="8"/>
  <c r="H13" i="8"/>
  <c r="G13" i="8"/>
  <c r="F13" i="8"/>
  <c r="DV13" i="8" s="1"/>
  <c r="DW13" i="8" s="1"/>
  <c r="D13" i="8"/>
  <c r="DY12" i="8"/>
  <c r="DG12" i="8"/>
  <c r="DE12" i="8"/>
  <c r="DD12" i="8"/>
  <c r="CD12" i="8"/>
  <c r="BY12" i="8"/>
  <c r="BT12" i="8"/>
  <c r="BO12" i="8"/>
  <c r="BJ12" i="8"/>
  <c r="BE12" i="8"/>
  <c r="AY12" i="8"/>
  <c r="AT12" i="8"/>
  <c r="AO12" i="8"/>
  <c r="DT12" i="8" s="1"/>
  <c r="AJ12" i="8"/>
  <c r="DN12" i="8" s="1"/>
  <c r="AE12" i="8"/>
  <c r="DQ12" i="8"/>
  <c r="DK12" i="8"/>
  <c r="H12" i="8"/>
  <c r="G12" i="8"/>
  <c r="F12" i="8"/>
  <c r="DV12" i="8" s="1"/>
  <c r="DW12" i="8" s="1"/>
  <c r="D12" i="8"/>
  <c r="DY11" i="8"/>
  <c r="DG11" i="8"/>
  <c r="DE11" i="8"/>
  <c r="DD11" i="8"/>
  <c r="CD11" i="8"/>
  <c r="BY11" i="8"/>
  <c r="BT11" i="8"/>
  <c r="BO11" i="8"/>
  <c r="BJ11" i="8"/>
  <c r="BE11" i="8"/>
  <c r="AY11" i="8"/>
  <c r="AT11" i="8"/>
  <c r="AO11" i="8"/>
  <c r="DT11" i="8" s="1"/>
  <c r="AJ11" i="8"/>
  <c r="DN11" i="8" s="1"/>
  <c r="AE11" i="8"/>
  <c r="AZ11" i="8" s="1"/>
  <c r="DQ11" i="8"/>
  <c r="DK11" i="8"/>
  <c r="H11" i="8"/>
  <c r="G11" i="8"/>
  <c r="F11" i="8"/>
  <c r="DV11" i="8" s="1"/>
  <c r="DW11" i="8" s="1"/>
  <c r="D11" i="8"/>
  <c r="DY10" i="8"/>
  <c r="DG10" i="8"/>
  <c r="DE10" i="8"/>
  <c r="DD10" i="8"/>
  <c r="CD10" i="8"/>
  <c r="BY10" i="8"/>
  <c r="BT10" i="8"/>
  <c r="BO10" i="8"/>
  <c r="BJ10" i="8"/>
  <c r="BE10" i="8"/>
  <c r="AY10" i="8"/>
  <c r="AT10" i="8"/>
  <c r="AO10" i="8"/>
  <c r="DT10" i="8" s="1"/>
  <c r="AJ10" i="8"/>
  <c r="DN10" i="8" s="1"/>
  <c r="AE10" i="8"/>
  <c r="DQ10" i="8"/>
  <c r="DK10" i="8"/>
  <c r="H10" i="8"/>
  <c r="G10" i="8"/>
  <c r="F10" i="8"/>
  <c r="DV10" i="8" s="1"/>
  <c r="DW10" i="8" s="1"/>
  <c r="D10" i="8"/>
  <c r="DY9" i="8"/>
  <c r="DG9" i="8"/>
  <c r="DE9" i="8"/>
  <c r="DD9" i="8"/>
  <c r="CD9" i="8"/>
  <c r="BY9" i="8"/>
  <c r="BT9" i="8"/>
  <c r="BO9" i="8"/>
  <c r="BJ9" i="8"/>
  <c r="BE9" i="8"/>
  <c r="AY9" i="8"/>
  <c r="AT9" i="8"/>
  <c r="AO9" i="8"/>
  <c r="DT9" i="8" s="1"/>
  <c r="AJ9" i="8"/>
  <c r="DN9" i="8" s="1"/>
  <c r="AE9" i="8"/>
  <c r="AZ9" i="8" s="1"/>
  <c r="DQ9" i="8"/>
  <c r="DK9" i="8"/>
  <c r="H9" i="8"/>
  <c r="G9" i="8"/>
  <c r="F9" i="8"/>
  <c r="DV9" i="8" s="1"/>
  <c r="DW9" i="8" s="1"/>
  <c r="D9" i="8"/>
  <c r="DY8" i="8"/>
  <c r="DG8" i="8"/>
  <c r="DE8" i="8"/>
  <c r="DD8" i="8"/>
  <c r="CD8" i="8"/>
  <c r="BY8" i="8"/>
  <c r="BT8" i="8"/>
  <c r="BO8" i="8"/>
  <c r="BJ8" i="8"/>
  <c r="BE8" i="8"/>
  <c r="AY8" i="8"/>
  <c r="AT8" i="8"/>
  <c r="AO8" i="8"/>
  <c r="DT8" i="8" s="1"/>
  <c r="AJ8" i="8"/>
  <c r="DN8" i="8" s="1"/>
  <c r="AE8" i="8"/>
  <c r="DQ8" i="8"/>
  <c r="DK8" i="8"/>
  <c r="H8" i="8"/>
  <c r="G8" i="8"/>
  <c r="F8" i="8"/>
  <c r="DV8" i="8" s="1"/>
  <c r="DW8" i="8" s="1"/>
  <c r="D8" i="8"/>
  <c r="DY7" i="8"/>
  <c r="DG7" i="8"/>
  <c r="DE7" i="8"/>
  <c r="DD7" i="8"/>
  <c r="CD7" i="8"/>
  <c r="BY7" i="8"/>
  <c r="BT7" i="8"/>
  <c r="BO7" i="8"/>
  <c r="BJ7" i="8"/>
  <c r="BE7" i="8"/>
  <c r="AY7" i="8"/>
  <c r="AZ7" i="8" s="1"/>
  <c r="AT7" i="8"/>
  <c r="AO7" i="8"/>
  <c r="DT7" i="8" s="1"/>
  <c r="AJ7" i="8"/>
  <c r="DN7" i="8" s="1"/>
  <c r="AE7" i="8"/>
  <c r="DQ7" i="8"/>
  <c r="DK7" i="8"/>
  <c r="H7" i="8"/>
  <c r="G7" i="8"/>
  <c r="F7" i="8"/>
  <c r="DV7" i="8" s="1"/>
  <c r="DW7" i="8" s="1"/>
  <c r="D7" i="8"/>
  <c r="DY6" i="8"/>
  <c r="DG6" i="8"/>
  <c r="DE6" i="8"/>
  <c r="DD6" i="8"/>
  <c r="CD6" i="8"/>
  <c r="BY6" i="8"/>
  <c r="BT6" i="8"/>
  <c r="BO6" i="8"/>
  <c r="BJ6" i="8"/>
  <c r="BE6" i="8"/>
  <c r="AY6" i="8"/>
  <c r="AT6" i="8"/>
  <c r="AO6" i="8"/>
  <c r="DT6" i="8" s="1"/>
  <c r="AJ6" i="8"/>
  <c r="DN6" i="8" s="1"/>
  <c r="AE6" i="8"/>
  <c r="DQ6" i="8"/>
  <c r="DK6" i="8"/>
  <c r="H6" i="8"/>
  <c r="G6" i="8"/>
  <c r="F6" i="8"/>
  <c r="DV6" i="8" s="1"/>
  <c r="DW6" i="8" s="1"/>
  <c r="D6" i="8"/>
  <c r="DY5" i="8"/>
  <c r="DG5" i="8"/>
  <c r="CD5" i="8"/>
  <c r="BY5" i="8"/>
  <c r="BT5" i="8"/>
  <c r="BO5" i="8"/>
  <c r="BJ5" i="8"/>
  <c r="BE5" i="8"/>
  <c r="AY5" i="8"/>
  <c r="AT5" i="8"/>
  <c r="AO5" i="8"/>
  <c r="DT5" i="8" s="1"/>
  <c r="AJ5" i="8"/>
  <c r="DN5" i="8" s="1"/>
  <c r="AE5" i="8"/>
  <c r="DQ5" i="8"/>
  <c r="DK5" i="8"/>
  <c r="H5" i="8"/>
  <c r="G5" i="8"/>
  <c r="F5" i="8"/>
  <c r="D5" i="8"/>
  <c r="DY4" i="8"/>
  <c r="DG4" i="8"/>
  <c r="DE4" i="8"/>
  <c r="DD4" i="8"/>
  <c r="CD4" i="8"/>
  <c r="BY4" i="8"/>
  <c r="BT4" i="8"/>
  <c r="BO4" i="8"/>
  <c r="BJ4" i="8"/>
  <c r="BE4" i="8"/>
  <c r="AY4" i="8"/>
  <c r="AT4" i="8"/>
  <c r="AO4" i="8"/>
  <c r="DT4" i="8"/>
  <c r="AJ4" i="8"/>
  <c r="DN4" i="8" s="1"/>
  <c r="DK4" i="8"/>
  <c r="H4" i="8"/>
  <c r="G4" i="8"/>
  <c r="F4" i="8"/>
  <c r="D4" i="8"/>
  <c r="D1" i="8"/>
  <c r="H27" i="8" s="1"/>
  <c r="D27" i="7"/>
  <c r="DR24" i="7"/>
  <c r="DY23" i="7"/>
  <c r="DG23" i="7"/>
  <c r="DE23" i="7"/>
  <c r="DD23" i="7"/>
  <c r="CD23" i="7"/>
  <c r="BY23" i="7"/>
  <c r="BT23" i="7"/>
  <c r="BO23" i="7"/>
  <c r="BJ23" i="7"/>
  <c r="BE23" i="7"/>
  <c r="DH23" i="7"/>
  <c r="AY23" i="7"/>
  <c r="AT23" i="7"/>
  <c r="AO23" i="7"/>
  <c r="DT23" i="7" s="1"/>
  <c r="AJ23" i="7"/>
  <c r="DN23" i="7" s="1"/>
  <c r="AE23" i="7"/>
  <c r="Z23" i="7"/>
  <c r="U23" i="7"/>
  <c r="DQ23" i="7"/>
  <c r="P23" i="7"/>
  <c r="DK23" i="7" s="1"/>
  <c r="I23" i="7"/>
  <c r="H23" i="7"/>
  <c r="G23" i="7"/>
  <c r="F23" i="7"/>
  <c r="DV23" i="7" s="1"/>
  <c r="DW23" i="7" s="1"/>
  <c r="D23" i="7"/>
  <c r="DY22" i="7"/>
  <c r="DG22" i="7"/>
  <c r="DE22" i="7"/>
  <c r="DD22" i="7"/>
  <c r="CD22" i="7"/>
  <c r="BY22" i="7"/>
  <c r="BT22" i="7"/>
  <c r="BO22" i="7"/>
  <c r="BJ22" i="7"/>
  <c r="BE22" i="7"/>
  <c r="AY22" i="7"/>
  <c r="AT22" i="7"/>
  <c r="AO22" i="7"/>
  <c r="DT22" i="7" s="1"/>
  <c r="AJ22" i="7"/>
  <c r="DN22" i="7" s="1"/>
  <c r="AE22" i="7"/>
  <c r="Z22" i="7"/>
  <c r="U22" i="7"/>
  <c r="DQ22" i="7" s="1"/>
  <c r="P22" i="7"/>
  <c r="DK22" i="7" s="1"/>
  <c r="I22" i="7"/>
  <c r="H22" i="7"/>
  <c r="G22" i="7"/>
  <c r="F22" i="7"/>
  <c r="DV22" i="7" s="1"/>
  <c r="DW22" i="7" s="1"/>
  <c r="D22" i="7"/>
  <c r="DY21" i="7"/>
  <c r="DG21" i="7"/>
  <c r="DE21" i="7"/>
  <c r="DD21" i="7"/>
  <c r="CD21" i="7"/>
  <c r="BY21" i="7"/>
  <c r="BT21" i="7"/>
  <c r="BO21" i="7"/>
  <c r="BJ21" i="7"/>
  <c r="DH21" i="7" s="1"/>
  <c r="BE21" i="7"/>
  <c r="AY21" i="7"/>
  <c r="AT21" i="7"/>
  <c r="AO21" i="7"/>
  <c r="DT21" i="7"/>
  <c r="AJ21" i="7"/>
  <c r="DN21" i="7"/>
  <c r="AE21" i="7"/>
  <c r="Z21" i="7"/>
  <c r="U21" i="7"/>
  <c r="DQ21" i="7"/>
  <c r="P21" i="7"/>
  <c r="DK21" i="7" s="1"/>
  <c r="I21" i="7"/>
  <c r="H21" i="7"/>
  <c r="G21" i="7"/>
  <c r="F21" i="7"/>
  <c r="DV21" i="7" s="1"/>
  <c r="DW21" i="7" s="1"/>
  <c r="D21" i="7"/>
  <c r="DY20" i="7"/>
  <c r="DG20" i="7"/>
  <c r="DE20" i="7"/>
  <c r="DD20" i="7"/>
  <c r="CD20" i="7"/>
  <c r="BY20" i="7"/>
  <c r="BT20" i="7"/>
  <c r="BO20" i="7"/>
  <c r="BJ20" i="7"/>
  <c r="BE20" i="7"/>
  <c r="DH20" i="7" s="1"/>
  <c r="AY20" i="7"/>
  <c r="AT20" i="7"/>
  <c r="AO20" i="7"/>
  <c r="DT20" i="7" s="1"/>
  <c r="AJ20" i="7"/>
  <c r="DN20" i="7" s="1"/>
  <c r="AE20" i="7"/>
  <c r="Z20" i="7"/>
  <c r="U20" i="7"/>
  <c r="DQ20" i="7" s="1"/>
  <c r="P20" i="7"/>
  <c r="DK20" i="7" s="1"/>
  <c r="I20" i="7"/>
  <c r="H20" i="7"/>
  <c r="G20" i="7"/>
  <c r="F20" i="7"/>
  <c r="DV20" i="7" s="1"/>
  <c r="DW20" i="7" s="1"/>
  <c r="D20" i="7"/>
  <c r="DY19" i="7"/>
  <c r="DG19" i="7"/>
  <c r="DE19" i="7"/>
  <c r="DD19" i="7"/>
  <c r="CD19" i="7"/>
  <c r="BY19" i="7"/>
  <c r="BT19" i="7"/>
  <c r="BO19" i="7"/>
  <c r="BJ19" i="7"/>
  <c r="DH19" i="7" s="1"/>
  <c r="BE19" i="7"/>
  <c r="AY19" i="7"/>
  <c r="AT19" i="7"/>
  <c r="AO19" i="7"/>
  <c r="DT19" i="7"/>
  <c r="AJ19" i="7"/>
  <c r="DN19" i="7" s="1"/>
  <c r="AE19" i="7"/>
  <c r="Z19" i="7"/>
  <c r="U19" i="7"/>
  <c r="DQ19" i="7" s="1"/>
  <c r="P19" i="7"/>
  <c r="DK19" i="7" s="1"/>
  <c r="I19" i="7"/>
  <c r="H19" i="7"/>
  <c r="G19" i="7"/>
  <c r="F19" i="7"/>
  <c r="DV19" i="7" s="1"/>
  <c r="DW19" i="7" s="1"/>
  <c r="D19" i="7"/>
  <c r="DY18" i="7"/>
  <c r="DG18" i="7"/>
  <c r="DE18" i="7"/>
  <c r="DD18" i="7"/>
  <c r="CD18" i="7"/>
  <c r="BY18" i="7"/>
  <c r="BT18" i="7"/>
  <c r="BO18" i="7"/>
  <c r="BJ18" i="7"/>
  <c r="BE18" i="7"/>
  <c r="AY18" i="7"/>
  <c r="AT18" i="7"/>
  <c r="AO18" i="7"/>
  <c r="DT18" i="7" s="1"/>
  <c r="AJ18" i="7"/>
  <c r="DN18" i="7" s="1"/>
  <c r="AE18" i="7"/>
  <c r="Z18" i="7"/>
  <c r="U18" i="7"/>
  <c r="DQ18" i="7" s="1"/>
  <c r="P18" i="7"/>
  <c r="DK18" i="7" s="1"/>
  <c r="I18" i="7"/>
  <c r="H18" i="7"/>
  <c r="G18" i="7"/>
  <c r="F18" i="7"/>
  <c r="DV18" i="7" s="1"/>
  <c r="DW18" i="7" s="1"/>
  <c r="D18" i="7"/>
  <c r="DY17" i="7"/>
  <c r="DG17" i="7"/>
  <c r="DE17" i="7"/>
  <c r="DD17" i="7"/>
  <c r="CD17" i="7"/>
  <c r="BY17" i="7"/>
  <c r="BT17" i="7"/>
  <c r="BO17" i="7"/>
  <c r="BJ17" i="7"/>
  <c r="BE17" i="7"/>
  <c r="DH17" i="7"/>
  <c r="AY17" i="7"/>
  <c r="AT17" i="7"/>
  <c r="AO17" i="7"/>
  <c r="DT17" i="7" s="1"/>
  <c r="AJ17" i="7"/>
  <c r="DN17" i="7"/>
  <c r="AE17" i="7"/>
  <c r="Z17" i="7"/>
  <c r="U17" i="7"/>
  <c r="DQ17" i="7" s="1"/>
  <c r="P17" i="7"/>
  <c r="DK17" i="7" s="1"/>
  <c r="I17" i="7"/>
  <c r="H17" i="7"/>
  <c r="G17" i="7"/>
  <c r="F17" i="7"/>
  <c r="DV17" i="7" s="1"/>
  <c r="DW17" i="7" s="1"/>
  <c r="D17" i="7"/>
  <c r="DY16" i="7"/>
  <c r="DG16" i="7"/>
  <c r="DE16" i="7"/>
  <c r="DD16" i="7"/>
  <c r="CD16" i="7"/>
  <c r="BY16" i="7"/>
  <c r="BT16" i="7"/>
  <c r="BO16" i="7"/>
  <c r="BJ16" i="7"/>
  <c r="BE16" i="7"/>
  <c r="AY16" i="7"/>
  <c r="AT16" i="7"/>
  <c r="AO16" i="7"/>
  <c r="DT16" i="7" s="1"/>
  <c r="AJ16" i="7"/>
  <c r="DN16" i="7" s="1"/>
  <c r="AE16" i="7"/>
  <c r="Z16" i="7"/>
  <c r="U16" i="7"/>
  <c r="DQ16" i="7" s="1"/>
  <c r="P16" i="7"/>
  <c r="DK16" i="7" s="1"/>
  <c r="I16" i="7"/>
  <c r="H16" i="7"/>
  <c r="G16" i="7"/>
  <c r="F16" i="7"/>
  <c r="DV16" i="7"/>
  <c r="DW16" i="7" s="1"/>
  <c r="D16" i="7"/>
  <c r="DY15" i="7"/>
  <c r="DG15" i="7"/>
  <c r="DE15" i="7"/>
  <c r="DD15" i="7"/>
  <c r="CD15" i="7"/>
  <c r="BY15" i="7"/>
  <c r="BT15" i="7"/>
  <c r="BO15" i="7"/>
  <c r="BJ15" i="7"/>
  <c r="BE15" i="7"/>
  <c r="DH15" i="7" s="1"/>
  <c r="AY15" i="7"/>
  <c r="AT15" i="7"/>
  <c r="AO15" i="7"/>
  <c r="DT15" i="7" s="1"/>
  <c r="AJ15" i="7"/>
  <c r="DN15" i="7" s="1"/>
  <c r="AE15" i="7"/>
  <c r="Z15" i="7"/>
  <c r="U15" i="7"/>
  <c r="DQ15" i="7"/>
  <c r="P15" i="7"/>
  <c r="DK15" i="7" s="1"/>
  <c r="I15" i="7"/>
  <c r="H15" i="7"/>
  <c r="G15" i="7"/>
  <c r="F15" i="7"/>
  <c r="DV15" i="7" s="1"/>
  <c r="DW15" i="7" s="1"/>
  <c r="D15" i="7"/>
  <c r="DY14" i="7"/>
  <c r="DG14" i="7"/>
  <c r="DE14" i="7"/>
  <c r="DD14" i="7"/>
  <c r="CD14" i="7"/>
  <c r="BY14" i="7"/>
  <c r="BT14" i="7"/>
  <c r="BO14" i="7"/>
  <c r="DH14" i="7" s="1"/>
  <c r="BJ14" i="7"/>
  <c r="BE14" i="7"/>
  <c r="AY14" i="7"/>
  <c r="AT14" i="7"/>
  <c r="AO14" i="7"/>
  <c r="DT14" i="7" s="1"/>
  <c r="AJ14" i="7"/>
  <c r="DN14" i="7" s="1"/>
  <c r="AE14" i="7"/>
  <c r="Z14" i="7"/>
  <c r="U14" i="7"/>
  <c r="DQ14" i="7" s="1"/>
  <c r="P14" i="7"/>
  <c r="DK14" i="7" s="1"/>
  <c r="I14" i="7"/>
  <c r="H14" i="7"/>
  <c r="G14" i="7"/>
  <c r="F14" i="7"/>
  <c r="DV14" i="7" s="1"/>
  <c r="DW14" i="7" s="1"/>
  <c r="D14" i="7"/>
  <c r="DY13" i="7"/>
  <c r="DG13" i="7"/>
  <c r="DE13" i="7"/>
  <c r="DD13" i="7"/>
  <c r="CD13" i="7"/>
  <c r="BY13" i="7"/>
  <c r="BT13" i="7"/>
  <c r="BO13" i="7"/>
  <c r="BJ13" i="7"/>
  <c r="DH13" i="7" s="1"/>
  <c r="BE13" i="7"/>
  <c r="AY13" i="7"/>
  <c r="AT13" i="7"/>
  <c r="AZ13" i="7" s="1"/>
  <c r="DI13" i="7" s="1"/>
  <c r="DU13" i="7" s="1"/>
  <c r="AO13" i="7"/>
  <c r="DT13" i="7" s="1"/>
  <c r="AJ13" i="7"/>
  <c r="DN13" i="7" s="1"/>
  <c r="AE13" i="7"/>
  <c r="Z13" i="7"/>
  <c r="U13" i="7"/>
  <c r="DQ13" i="7" s="1"/>
  <c r="P13" i="7"/>
  <c r="DK13" i="7" s="1"/>
  <c r="I13" i="7"/>
  <c r="H13" i="7"/>
  <c r="G13" i="7"/>
  <c r="F13" i="7"/>
  <c r="DV13" i="7"/>
  <c r="DW13" i="7" s="1"/>
  <c r="D13" i="7"/>
  <c r="DY12" i="7"/>
  <c r="DG12" i="7"/>
  <c r="DE12" i="7"/>
  <c r="DD12" i="7"/>
  <c r="CD12" i="7"/>
  <c r="BY12" i="7"/>
  <c r="BT12" i="7"/>
  <c r="BO12" i="7"/>
  <c r="BJ12" i="7"/>
  <c r="BE12" i="7"/>
  <c r="DH12" i="7" s="1"/>
  <c r="AY12" i="7"/>
  <c r="AT12" i="7"/>
  <c r="AO12" i="7"/>
  <c r="DT12" i="7" s="1"/>
  <c r="AJ12" i="7"/>
  <c r="DN12" i="7" s="1"/>
  <c r="AE12" i="7"/>
  <c r="Z12" i="7"/>
  <c r="U12" i="7"/>
  <c r="DQ12" i="7"/>
  <c r="P12" i="7"/>
  <c r="DK12" i="7" s="1"/>
  <c r="I12" i="7"/>
  <c r="H12" i="7"/>
  <c r="G12" i="7"/>
  <c r="F12" i="7"/>
  <c r="DV12" i="7"/>
  <c r="DW12" i="7" s="1"/>
  <c r="D12" i="7"/>
  <c r="DY11" i="7"/>
  <c r="DG11" i="7"/>
  <c r="DE11" i="7"/>
  <c r="DD11" i="7"/>
  <c r="CD11" i="7"/>
  <c r="BY11" i="7"/>
  <c r="BT11" i="7"/>
  <c r="BO11" i="7"/>
  <c r="BJ11" i="7"/>
  <c r="BE11" i="7"/>
  <c r="DH11" i="7" s="1"/>
  <c r="AY11" i="7"/>
  <c r="AT11" i="7"/>
  <c r="AO11" i="7"/>
  <c r="DT11" i="7" s="1"/>
  <c r="AJ11" i="7"/>
  <c r="DN11" i="7" s="1"/>
  <c r="AE11" i="7"/>
  <c r="Z11" i="7"/>
  <c r="U11" i="7"/>
  <c r="DQ11" i="7" s="1"/>
  <c r="P11" i="7"/>
  <c r="DK11" i="7" s="1"/>
  <c r="I11" i="7"/>
  <c r="H11" i="7"/>
  <c r="G11" i="7"/>
  <c r="F11" i="7"/>
  <c r="DV11" i="7" s="1"/>
  <c r="DW11" i="7" s="1"/>
  <c r="D11" i="7"/>
  <c r="DY10" i="7"/>
  <c r="DG10" i="7"/>
  <c r="DE10" i="7"/>
  <c r="DD10" i="7"/>
  <c r="CD10" i="7"/>
  <c r="BY10" i="7"/>
  <c r="BT10" i="7"/>
  <c r="BO10" i="7"/>
  <c r="DH10" i="7" s="1"/>
  <c r="BJ10" i="7"/>
  <c r="BE10" i="7"/>
  <c r="AY10" i="7"/>
  <c r="AT10" i="7"/>
  <c r="AO10" i="7"/>
  <c r="DT10" i="7" s="1"/>
  <c r="AJ10" i="7"/>
  <c r="DN10" i="7" s="1"/>
  <c r="AE10" i="7"/>
  <c r="Z10" i="7"/>
  <c r="U10" i="7"/>
  <c r="DQ10" i="7" s="1"/>
  <c r="P10" i="7"/>
  <c r="DK10" i="7" s="1"/>
  <c r="I10" i="7"/>
  <c r="H10" i="7"/>
  <c r="G10" i="7"/>
  <c r="F10" i="7"/>
  <c r="DV10" i="7"/>
  <c r="DW10" i="7" s="1"/>
  <c r="D10" i="7"/>
  <c r="DY9" i="7"/>
  <c r="DG9" i="7"/>
  <c r="DE9" i="7"/>
  <c r="DD9" i="7"/>
  <c r="CD9" i="7"/>
  <c r="BY9" i="7"/>
  <c r="BT9" i="7"/>
  <c r="BO9" i="7"/>
  <c r="BJ9" i="7"/>
  <c r="BE9" i="7"/>
  <c r="DH9" i="7" s="1"/>
  <c r="AY9" i="7"/>
  <c r="AT9" i="7"/>
  <c r="AO9" i="7"/>
  <c r="DT9" i="7" s="1"/>
  <c r="AJ9" i="7"/>
  <c r="DN9" i="7" s="1"/>
  <c r="AE9" i="7"/>
  <c r="Z9" i="7"/>
  <c r="U9" i="7"/>
  <c r="DQ9" i="7" s="1"/>
  <c r="P9" i="7"/>
  <c r="DK9" i="7" s="1"/>
  <c r="I9" i="7"/>
  <c r="H9" i="7"/>
  <c r="G9" i="7"/>
  <c r="F9" i="7"/>
  <c r="DV9" i="7"/>
  <c r="DW9" i="7" s="1"/>
  <c r="D9" i="7"/>
  <c r="DY8" i="7"/>
  <c r="DG8" i="7"/>
  <c r="DE8" i="7"/>
  <c r="DD8" i="7"/>
  <c r="CD8" i="7"/>
  <c r="BY8" i="7"/>
  <c r="BT8" i="7"/>
  <c r="BO8" i="7"/>
  <c r="BJ8" i="7"/>
  <c r="BE8" i="7"/>
  <c r="DH8" i="7" s="1"/>
  <c r="AY8" i="7"/>
  <c r="AT8" i="7"/>
  <c r="AO8" i="7"/>
  <c r="DT8" i="7" s="1"/>
  <c r="AJ8" i="7"/>
  <c r="DN8" i="7"/>
  <c r="AE8" i="7"/>
  <c r="Z8" i="7"/>
  <c r="U8" i="7"/>
  <c r="DQ8" i="7"/>
  <c r="P8" i="7"/>
  <c r="DK8" i="7" s="1"/>
  <c r="I8" i="7"/>
  <c r="H8" i="7"/>
  <c r="G8" i="7"/>
  <c r="F8" i="7"/>
  <c r="DV8" i="7"/>
  <c r="DW8" i="7" s="1"/>
  <c r="D8" i="7"/>
  <c r="DY7" i="7"/>
  <c r="DG7" i="7"/>
  <c r="DE7" i="7"/>
  <c r="DD7" i="7"/>
  <c r="CD7" i="7"/>
  <c r="BY7" i="7"/>
  <c r="BT7" i="7"/>
  <c r="BO7" i="7"/>
  <c r="BJ7" i="7"/>
  <c r="BE7" i="7"/>
  <c r="DH7" i="7"/>
  <c r="AY7" i="7"/>
  <c r="AT7" i="7"/>
  <c r="AO7" i="7"/>
  <c r="DT7" i="7"/>
  <c r="AJ7" i="7"/>
  <c r="DN7" i="7" s="1"/>
  <c r="AE7" i="7"/>
  <c r="Z7" i="7"/>
  <c r="U7" i="7"/>
  <c r="DQ7" i="7" s="1"/>
  <c r="P7" i="7"/>
  <c r="DK7" i="7" s="1"/>
  <c r="I7" i="7"/>
  <c r="H7" i="7"/>
  <c r="G7" i="7"/>
  <c r="F7" i="7"/>
  <c r="DV7" i="7" s="1"/>
  <c r="DW7" i="7" s="1"/>
  <c r="D7" i="7"/>
  <c r="DY6" i="7"/>
  <c r="DG6" i="7"/>
  <c r="DE6" i="7"/>
  <c r="DD6" i="7"/>
  <c r="CD6" i="7"/>
  <c r="BY6" i="7"/>
  <c r="BT6" i="7"/>
  <c r="BO6" i="7"/>
  <c r="DH6" i="7" s="1"/>
  <c r="BJ6" i="7"/>
  <c r="BE6" i="7"/>
  <c r="AY6" i="7"/>
  <c r="AT6" i="7"/>
  <c r="AO6" i="7"/>
  <c r="DT6" i="7" s="1"/>
  <c r="AJ6" i="7"/>
  <c r="DN6" i="7" s="1"/>
  <c r="AE6" i="7"/>
  <c r="Z6" i="7"/>
  <c r="U6" i="7"/>
  <c r="DQ6" i="7" s="1"/>
  <c r="P6" i="7"/>
  <c r="DK6" i="7" s="1"/>
  <c r="I6" i="7"/>
  <c r="H6" i="7"/>
  <c r="G6" i="7"/>
  <c r="F6" i="7"/>
  <c r="DV6" i="7" s="1"/>
  <c r="DW6" i="7" s="1"/>
  <c r="D6" i="7"/>
  <c r="DY5" i="7"/>
  <c r="DG5" i="7"/>
  <c r="CD5" i="7"/>
  <c r="BY5" i="7"/>
  <c r="BT5" i="7"/>
  <c r="BO5" i="7"/>
  <c r="BJ5" i="7"/>
  <c r="BE5" i="7"/>
  <c r="DH5" i="7"/>
  <c r="AY5" i="7"/>
  <c r="AT5" i="7"/>
  <c r="AO5" i="7"/>
  <c r="DT5" i="7"/>
  <c r="AJ5" i="7"/>
  <c r="DN5" i="7" s="1"/>
  <c r="AE5" i="7"/>
  <c r="Z5" i="7"/>
  <c r="U5" i="7"/>
  <c r="DQ5" i="7" s="1"/>
  <c r="P5" i="7"/>
  <c r="DK5" i="7" s="1"/>
  <c r="I5" i="7"/>
  <c r="H5" i="7"/>
  <c r="G5" i="7"/>
  <c r="F5" i="7"/>
  <c r="DV5" i="7" s="1"/>
  <c r="DW5" i="7" s="1"/>
  <c r="D5" i="7"/>
  <c r="DY4" i="7"/>
  <c r="DG4" i="7"/>
  <c r="DE4" i="7"/>
  <c r="DD4" i="7"/>
  <c r="CD4" i="7"/>
  <c r="BY4" i="7"/>
  <c r="BT4" i="7"/>
  <c r="BO4" i="7"/>
  <c r="BJ4" i="7"/>
  <c r="DH4" i="7" s="1"/>
  <c r="BE4" i="7"/>
  <c r="AY4" i="7"/>
  <c r="AT4" i="7"/>
  <c r="AO4" i="7"/>
  <c r="DT4" i="7" s="1"/>
  <c r="AJ4" i="7"/>
  <c r="DN4" i="7" s="1"/>
  <c r="AE4" i="7"/>
  <c r="Z4" i="7"/>
  <c r="U4" i="7"/>
  <c r="DQ4" i="7" s="1"/>
  <c r="P4" i="7"/>
  <c r="DK4" i="7" s="1"/>
  <c r="I4" i="7"/>
  <c r="H4" i="7"/>
  <c r="G4" i="7"/>
  <c r="F4" i="7"/>
  <c r="D4" i="7"/>
  <c r="D1" i="7"/>
  <c r="F27" i="7" s="1"/>
  <c r="D27" i="6"/>
  <c r="DR24" i="6"/>
  <c r="DY23" i="6"/>
  <c r="DG23" i="6"/>
  <c r="DE23" i="6"/>
  <c r="DD23" i="6"/>
  <c r="CD23" i="6"/>
  <c r="BY23" i="6"/>
  <c r="BT23" i="6"/>
  <c r="BO23" i="6"/>
  <c r="BJ23" i="6"/>
  <c r="BE23" i="6"/>
  <c r="AY23" i="6"/>
  <c r="AT23" i="6"/>
  <c r="AO23" i="6"/>
  <c r="DT23" i="6" s="1"/>
  <c r="AJ23" i="6"/>
  <c r="DN23" i="6" s="1"/>
  <c r="AE23" i="6"/>
  <c r="Z23" i="6"/>
  <c r="U23" i="6"/>
  <c r="DQ23" i="6" s="1"/>
  <c r="P23" i="6"/>
  <c r="DK23" i="6" s="1"/>
  <c r="H23" i="6"/>
  <c r="G23" i="6"/>
  <c r="F23" i="6"/>
  <c r="DV23" i="6" s="1"/>
  <c r="DW23" i="6" s="1"/>
  <c r="D23" i="6"/>
  <c r="DY22" i="6"/>
  <c r="DG22" i="6"/>
  <c r="DE22" i="6"/>
  <c r="DD22" i="6"/>
  <c r="CD22" i="6"/>
  <c r="BY22" i="6"/>
  <c r="BT22" i="6"/>
  <c r="BO22" i="6"/>
  <c r="BJ22" i="6"/>
  <c r="BE22" i="6"/>
  <c r="AY22" i="6"/>
  <c r="AT22" i="6"/>
  <c r="AO22" i="6"/>
  <c r="DT22" i="6"/>
  <c r="AJ22" i="6"/>
  <c r="DN22" i="6" s="1"/>
  <c r="AE22" i="6"/>
  <c r="Z22" i="6"/>
  <c r="U22" i="6"/>
  <c r="DQ22" i="6" s="1"/>
  <c r="P22" i="6"/>
  <c r="DK22" i="6" s="1"/>
  <c r="H22" i="6"/>
  <c r="G22" i="6"/>
  <c r="F22" i="6"/>
  <c r="DV22" i="6" s="1"/>
  <c r="DW22" i="6" s="1"/>
  <c r="D22" i="6"/>
  <c r="DY21" i="6"/>
  <c r="DG21" i="6"/>
  <c r="DE21" i="6"/>
  <c r="DD21" i="6"/>
  <c r="CD21" i="6"/>
  <c r="BY21" i="6"/>
  <c r="BT21" i="6"/>
  <c r="BO21" i="6"/>
  <c r="BJ21" i="6"/>
  <c r="BE21" i="6"/>
  <c r="AY21" i="6"/>
  <c r="AZ21" i="6" s="1"/>
  <c r="AT21" i="6"/>
  <c r="AO21" i="6"/>
  <c r="DT21" i="6" s="1"/>
  <c r="AJ21" i="6"/>
  <c r="DN21" i="6" s="1"/>
  <c r="AE21" i="6"/>
  <c r="Z21" i="6"/>
  <c r="U21" i="6"/>
  <c r="DQ21" i="6" s="1"/>
  <c r="P21" i="6"/>
  <c r="DK21" i="6" s="1"/>
  <c r="H21" i="6"/>
  <c r="G21" i="6"/>
  <c r="F21" i="6"/>
  <c r="DV21" i="6" s="1"/>
  <c r="DW21" i="6" s="1"/>
  <c r="D21" i="6"/>
  <c r="DY20" i="6"/>
  <c r="DG20" i="6"/>
  <c r="DE20" i="6"/>
  <c r="DD20" i="6"/>
  <c r="CD20" i="6"/>
  <c r="BY20" i="6"/>
  <c r="BT20" i="6"/>
  <c r="BO20" i="6"/>
  <c r="DH20" i="6" s="1"/>
  <c r="BJ20" i="6"/>
  <c r="BE20" i="6"/>
  <c r="AY20" i="6"/>
  <c r="AT20" i="6"/>
  <c r="AO20" i="6"/>
  <c r="DT20" i="6"/>
  <c r="AJ20" i="6"/>
  <c r="DN20" i="6" s="1"/>
  <c r="AE20" i="6"/>
  <c r="Z20" i="6"/>
  <c r="U20" i="6"/>
  <c r="DQ20" i="6" s="1"/>
  <c r="P20" i="6"/>
  <c r="DK20" i="6" s="1"/>
  <c r="H20" i="6"/>
  <c r="G20" i="6"/>
  <c r="F20" i="6"/>
  <c r="DV20" i="6" s="1"/>
  <c r="DW20" i="6" s="1"/>
  <c r="D20" i="6"/>
  <c r="DY19" i="6"/>
  <c r="DG19" i="6"/>
  <c r="DE19" i="6"/>
  <c r="DD19" i="6"/>
  <c r="CD19" i="6"/>
  <c r="BY19" i="6"/>
  <c r="BT19" i="6"/>
  <c r="BO19" i="6"/>
  <c r="BJ19" i="6"/>
  <c r="BE19" i="6"/>
  <c r="AY19" i="6"/>
  <c r="AT19" i="6"/>
  <c r="AO19" i="6"/>
  <c r="DT19" i="6" s="1"/>
  <c r="AJ19" i="6"/>
  <c r="DN19" i="6" s="1"/>
  <c r="AE19" i="6"/>
  <c r="Z19" i="6"/>
  <c r="U19" i="6"/>
  <c r="DQ19" i="6"/>
  <c r="P19" i="6"/>
  <c r="DK19" i="6" s="1"/>
  <c r="H19" i="6"/>
  <c r="G19" i="6"/>
  <c r="F19" i="6"/>
  <c r="DV19" i="6" s="1"/>
  <c r="DW19" i="6" s="1"/>
  <c r="D19" i="6"/>
  <c r="DY18" i="6"/>
  <c r="DG18" i="6"/>
  <c r="DE18" i="6"/>
  <c r="DD18" i="6"/>
  <c r="CD18" i="6"/>
  <c r="BY18" i="6"/>
  <c r="BT18" i="6"/>
  <c r="BO18" i="6"/>
  <c r="BJ18" i="6"/>
  <c r="BE18" i="6"/>
  <c r="AY18" i="6"/>
  <c r="AT18" i="6"/>
  <c r="AO18" i="6"/>
  <c r="DT18" i="6"/>
  <c r="AJ18" i="6"/>
  <c r="DN18" i="6" s="1"/>
  <c r="AE18" i="6"/>
  <c r="Z18" i="6"/>
  <c r="U18" i="6"/>
  <c r="DQ18" i="6" s="1"/>
  <c r="P18" i="6"/>
  <c r="DK18" i="6" s="1"/>
  <c r="H18" i="6"/>
  <c r="G18" i="6"/>
  <c r="F18" i="6"/>
  <c r="DV18" i="6" s="1"/>
  <c r="DW18" i="6" s="1"/>
  <c r="D18" i="6"/>
  <c r="DY17" i="6"/>
  <c r="DG17" i="6"/>
  <c r="DE17" i="6"/>
  <c r="DD17" i="6"/>
  <c r="CD17" i="6"/>
  <c r="BY17" i="6"/>
  <c r="BT17" i="6"/>
  <c r="BO17" i="6"/>
  <c r="BJ17" i="6"/>
  <c r="BE17" i="6"/>
  <c r="AY17" i="6"/>
  <c r="AT17" i="6"/>
  <c r="AO17" i="6"/>
  <c r="DT17" i="6" s="1"/>
  <c r="AJ17" i="6"/>
  <c r="DN17" i="6" s="1"/>
  <c r="AE17" i="6"/>
  <c r="Z17" i="6"/>
  <c r="U17" i="6"/>
  <c r="DQ17" i="6" s="1"/>
  <c r="P17" i="6"/>
  <c r="DK17" i="6" s="1"/>
  <c r="H17" i="6"/>
  <c r="G17" i="6"/>
  <c r="F17" i="6"/>
  <c r="DV17" i="6" s="1"/>
  <c r="DW17" i="6" s="1"/>
  <c r="D17" i="6"/>
  <c r="DY16" i="6"/>
  <c r="DG16" i="6"/>
  <c r="DE16" i="6"/>
  <c r="DD16" i="6"/>
  <c r="CD16" i="6"/>
  <c r="BY16" i="6"/>
  <c r="BT16" i="6"/>
  <c r="BO16" i="6"/>
  <c r="BJ16" i="6"/>
  <c r="BE16" i="6"/>
  <c r="AY16" i="6"/>
  <c r="AT16" i="6"/>
  <c r="AO16" i="6"/>
  <c r="DT16" i="6" s="1"/>
  <c r="AJ16" i="6"/>
  <c r="DN16" i="6" s="1"/>
  <c r="AE16" i="6"/>
  <c r="Z16" i="6"/>
  <c r="U16" i="6"/>
  <c r="DQ16" i="6" s="1"/>
  <c r="P16" i="6"/>
  <c r="DK16" i="6" s="1"/>
  <c r="H16" i="6"/>
  <c r="G16" i="6"/>
  <c r="F16" i="6"/>
  <c r="DV16" i="6" s="1"/>
  <c r="DW16" i="6" s="1"/>
  <c r="D16" i="6"/>
  <c r="DY15" i="6"/>
  <c r="DG15" i="6"/>
  <c r="DE15" i="6"/>
  <c r="DD15" i="6"/>
  <c r="CD15" i="6"/>
  <c r="BY15" i="6"/>
  <c r="BT15" i="6"/>
  <c r="BO15" i="6"/>
  <c r="BJ15" i="6"/>
  <c r="BE15" i="6"/>
  <c r="AY15" i="6"/>
  <c r="AT15" i="6"/>
  <c r="AO15" i="6"/>
  <c r="DT15" i="6" s="1"/>
  <c r="AJ15" i="6"/>
  <c r="DN15" i="6" s="1"/>
  <c r="AE15" i="6"/>
  <c r="Z15" i="6"/>
  <c r="U15" i="6"/>
  <c r="DQ15" i="6" s="1"/>
  <c r="P15" i="6"/>
  <c r="DK15" i="6" s="1"/>
  <c r="H15" i="6"/>
  <c r="G15" i="6"/>
  <c r="F15" i="6"/>
  <c r="DV15" i="6" s="1"/>
  <c r="DW15" i="6" s="1"/>
  <c r="D15" i="6"/>
  <c r="DY14" i="6"/>
  <c r="DG14" i="6"/>
  <c r="DE14" i="6"/>
  <c r="DD14" i="6"/>
  <c r="CD14" i="6"/>
  <c r="BY14" i="6"/>
  <c r="BT14" i="6"/>
  <c r="BO14" i="6"/>
  <c r="BJ14" i="6"/>
  <c r="BE14" i="6"/>
  <c r="AY14" i="6"/>
  <c r="AT14" i="6"/>
  <c r="AO14" i="6"/>
  <c r="DT14" i="6" s="1"/>
  <c r="AJ14" i="6"/>
  <c r="DN14" i="6" s="1"/>
  <c r="AE14" i="6"/>
  <c r="Z14" i="6"/>
  <c r="U14" i="6"/>
  <c r="DQ14" i="6" s="1"/>
  <c r="P14" i="6"/>
  <c r="DK14" i="6" s="1"/>
  <c r="H14" i="6"/>
  <c r="G14" i="6"/>
  <c r="F14" i="6"/>
  <c r="DV14" i="6" s="1"/>
  <c r="DW14" i="6" s="1"/>
  <c r="D14" i="6"/>
  <c r="DY13" i="6"/>
  <c r="DG13" i="6"/>
  <c r="DE13" i="6"/>
  <c r="DD13" i="6"/>
  <c r="CD13" i="6"/>
  <c r="BY13" i="6"/>
  <c r="BT13" i="6"/>
  <c r="BO13" i="6"/>
  <c r="BJ13" i="6"/>
  <c r="BE13" i="6"/>
  <c r="AY13" i="6"/>
  <c r="AT13" i="6"/>
  <c r="AO13" i="6"/>
  <c r="DT13" i="6" s="1"/>
  <c r="AJ13" i="6"/>
  <c r="DN13" i="6" s="1"/>
  <c r="AE13" i="6"/>
  <c r="Z13" i="6"/>
  <c r="U13" i="6"/>
  <c r="DQ13" i="6" s="1"/>
  <c r="P13" i="6"/>
  <c r="DK13" i="6" s="1"/>
  <c r="H13" i="6"/>
  <c r="G13" i="6"/>
  <c r="F13" i="6"/>
  <c r="DV13" i="6" s="1"/>
  <c r="DW13" i="6" s="1"/>
  <c r="D13" i="6"/>
  <c r="DY12" i="6"/>
  <c r="DG12" i="6"/>
  <c r="DE12" i="6"/>
  <c r="DD12" i="6"/>
  <c r="CD12" i="6"/>
  <c r="BY12" i="6"/>
  <c r="BT12" i="6"/>
  <c r="BO12" i="6"/>
  <c r="BJ12" i="6"/>
  <c r="BE12" i="6"/>
  <c r="AY12" i="6"/>
  <c r="AT12" i="6"/>
  <c r="AO12" i="6"/>
  <c r="DT12" i="6" s="1"/>
  <c r="AJ12" i="6"/>
  <c r="DN12" i="6" s="1"/>
  <c r="AE12" i="6"/>
  <c r="Z12" i="6"/>
  <c r="U12" i="6"/>
  <c r="DQ12" i="6" s="1"/>
  <c r="P12" i="6"/>
  <c r="DK12" i="6" s="1"/>
  <c r="H12" i="6"/>
  <c r="G12" i="6"/>
  <c r="F12" i="6"/>
  <c r="DV12" i="6" s="1"/>
  <c r="DW12" i="6" s="1"/>
  <c r="D12" i="6"/>
  <c r="DY11" i="6"/>
  <c r="DG11" i="6"/>
  <c r="DE11" i="6"/>
  <c r="DD11" i="6"/>
  <c r="CD11" i="6"/>
  <c r="BY11" i="6"/>
  <c r="BT11" i="6"/>
  <c r="BO11" i="6"/>
  <c r="BJ11" i="6"/>
  <c r="BE11" i="6"/>
  <c r="AY11" i="6"/>
  <c r="AT11" i="6"/>
  <c r="AO11" i="6"/>
  <c r="DT11" i="6" s="1"/>
  <c r="AJ11" i="6"/>
  <c r="DN11" i="6" s="1"/>
  <c r="AE11" i="6"/>
  <c r="Z11" i="6"/>
  <c r="U11" i="6"/>
  <c r="DQ11" i="6" s="1"/>
  <c r="P11" i="6"/>
  <c r="DK11" i="6" s="1"/>
  <c r="H11" i="6"/>
  <c r="G11" i="6"/>
  <c r="F11" i="6"/>
  <c r="DV11" i="6" s="1"/>
  <c r="DW11" i="6" s="1"/>
  <c r="D11" i="6"/>
  <c r="DY10" i="6"/>
  <c r="DG10" i="6"/>
  <c r="DE10" i="6"/>
  <c r="DD10" i="6"/>
  <c r="CD10" i="6"/>
  <c r="BY10" i="6"/>
  <c r="BT10" i="6"/>
  <c r="BO10" i="6"/>
  <c r="BJ10" i="6"/>
  <c r="BE10" i="6"/>
  <c r="AY10" i="6"/>
  <c r="AT10" i="6"/>
  <c r="AO10" i="6"/>
  <c r="DT10" i="6" s="1"/>
  <c r="AJ10" i="6"/>
  <c r="DN10" i="6" s="1"/>
  <c r="AE10" i="6"/>
  <c r="Z10" i="6"/>
  <c r="U10" i="6"/>
  <c r="DQ10" i="6" s="1"/>
  <c r="P10" i="6"/>
  <c r="DK10" i="6" s="1"/>
  <c r="H10" i="6"/>
  <c r="G10" i="6"/>
  <c r="F10" i="6"/>
  <c r="DV10" i="6" s="1"/>
  <c r="DW10" i="6" s="1"/>
  <c r="D10" i="6"/>
  <c r="DY9" i="6"/>
  <c r="DG9" i="6"/>
  <c r="DE9" i="6"/>
  <c r="DD9" i="6"/>
  <c r="CD9" i="6"/>
  <c r="BY9" i="6"/>
  <c r="BT9" i="6"/>
  <c r="BO9" i="6"/>
  <c r="BJ9" i="6"/>
  <c r="BE9" i="6"/>
  <c r="AY9" i="6"/>
  <c r="AT9" i="6"/>
  <c r="AO9" i="6"/>
  <c r="DT9" i="6" s="1"/>
  <c r="AJ9" i="6"/>
  <c r="DN9" i="6" s="1"/>
  <c r="AE9" i="6"/>
  <c r="Z9" i="6"/>
  <c r="U9" i="6"/>
  <c r="DQ9" i="6" s="1"/>
  <c r="P9" i="6"/>
  <c r="DK9" i="6" s="1"/>
  <c r="H9" i="6"/>
  <c r="G9" i="6"/>
  <c r="F9" i="6"/>
  <c r="DV9" i="6" s="1"/>
  <c r="DW9" i="6" s="1"/>
  <c r="D9" i="6"/>
  <c r="DY8" i="6"/>
  <c r="DG8" i="6"/>
  <c r="DE8" i="6"/>
  <c r="DD8" i="6"/>
  <c r="CD8" i="6"/>
  <c r="BY8" i="6"/>
  <c r="BT8" i="6"/>
  <c r="BO8" i="6"/>
  <c r="BJ8" i="6"/>
  <c r="BE8" i="6"/>
  <c r="AY8" i="6"/>
  <c r="AT8" i="6"/>
  <c r="AO8" i="6"/>
  <c r="DT8" i="6" s="1"/>
  <c r="AJ8" i="6"/>
  <c r="DN8" i="6" s="1"/>
  <c r="AE8" i="6"/>
  <c r="Z8" i="6"/>
  <c r="U8" i="6"/>
  <c r="DQ8" i="6" s="1"/>
  <c r="P8" i="6"/>
  <c r="DK8" i="6" s="1"/>
  <c r="H8" i="6"/>
  <c r="G8" i="6"/>
  <c r="F8" i="6"/>
  <c r="DV8" i="6" s="1"/>
  <c r="DW8" i="6" s="1"/>
  <c r="D8" i="6"/>
  <c r="DY7" i="6"/>
  <c r="DG7" i="6"/>
  <c r="DE7" i="6"/>
  <c r="DD7" i="6"/>
  <c r="CD7" i="6"/>
  <c r="BY7" i="6"/>
  <c r="BT7" i="6"/>
  <c r="BO7" i="6"/>
  <c r="BJ7" i="6"/>
  <c r="BE7" i="6"/>
  <c r="AY7" i="6"/>
  <c r="AT7" i="6"/>
  <c r="AO7" i="6"/>
  <c r="DT7" i="6" s="1"/>
  <c r="AJ7" i="6"/>
  <c r="DN7" i="6" s="1"/>
  <c r="AE7" i="6"/>
  <c r="Z7" i="6"/>
  <c r="U7" i="6"/>
  <c r="DQ7" i="6" s="1"/>
  <c r="P7" i="6"/>
  <c r="DK7" i="6" s="1"/>
  <c r="H7" i="6"/>
  <c r="G7" i="6"/>
  <c r="F7" i="6"/>
  <c r="DV7" i="6" s="1"/>
  <c r="DW7" i="6" s="1"/>
  <c r="D7" i="6"/>
  <c r="DY6" i="6"/>
  <c r="DG6" i="6"/>
  <c r="DE6" i="6"/>
  <c r="DD6" i="6"/>
  <c r="CD6" i="6"/>
  <c r="BY6" i="6"/>
  <c r="BT6" i="6"/>
  <c r="BO6" i="6"/>
  <c r="BJ6" i="6"/>
  <c r="BE6" i="6"/>
  <c r="AY6" i="6"/>
  <c r="AT6" i="6"/>
  <c r="AO6" i="6"/>
  <c r="DT6" i="6" s="1"/>
  <c r="AJ6" i="6"/>
  <c r="DN6" i="6" s="1"/>
  <c r="AE6" i="6"/>
  <c r="Z6" i="6"/>
  <c r="U6" i="6"/>
  <c r="DQ6" i="6" s="1"/>
  <c r="P6" i="6"/>
  <c r="DK6" i="6" s="1"/>
  <c r="H6" i="6"/>
  <c r="G6" i="6"/>
  <c r="F6" i="6"/>
  <c r="DV6" i="6" s="1"/>
  <c r="DW6" i="6" s="1"/>
  <c r="D6" i="6"/>
  <c r="DY5" i="6"/>
  <c r="DG5" i="6"/>
  <c r="CD5" i="6"/>
  <c r="BY5" i="6"/>
  <c r="BT5" i="6"/>
  <c r="BO5" i="6"/>
  <c r="BJ5" i="6"/>
  <c r="DH5" i="6" s="1"/>
  <c r="BE5" i="6"/>
  <c r="AY5" i="6"/>
  <c r="AZ5" i="6" s="1"/>
  <c r="AT5" i="6"/>
  <c r="AO5" i="6"/>
  <c r="DT5" i="6"/>
  <c r="AJ5" i="6"/>
  <c r="DN5" i="6"/>
  <c r="AE5" i="6"/>
  <c r="Z5" i="6"/>
  <c r="U5" i="6"/>
  <c r="DQ5" i="6" s="1"/>
  <c r="P5" i="6"/>
  <c r="DK5" i="6" s="1"/>
  <c r="H5" i="6"/>
  <c r="G5" i="6"/>
  <c r="F5" i="6"/>
  <c r="DV5" i="6"/>
  <c r="DW5" i="6" s="1"/>
  <c r="D5" i="6"/>
  <c r="DY4" i="6"/>
  <c r="DG4" i="6"/>
  <c r="DE4" i="6"/>
  <c r="DD4" i="6"/>
  <c r="CD4" i="6"/>
  <c r="BY4" i="6"/>
  <c r="BT4" i="6"/>
  <c r="BO4" i="6"/>
  <c r="BJ4" i="6"/>
  <c r="BE4" i="6"/>
  <c r="AY4" i="6"/>
  <c r="AT4" i="6"/>
  <c r="AO4" i="6"/>
  <c r="DT4" i="6" s="1"/>
  <c r="AJ4" i="6"/>
  <c r="DN4" i="6" s="1"/>
  <c r="AE4" i="6"/>
  <c r="Z4" i="6"/>
  <c r="U4" i="6"/>
  <c r="DQ4" i="6" s="1"/>
  <c r="P4" i="6"/>
  <c r="DK4" i="6" s="1"/>
  <c r="H4" i="6"/>
  <c r="G4" i="6"/>
  <c r="F4" i="6"/>
  <c r="D4" i="6"/>
  <c r="D1" i="6"/>
  <c r="H27" i="6" s="1"/>
  <c r="D27" i="5"/>
  <c r="DR24" i="5"/>
  <c r="DY23" i="5"/>
  <c r="DG23" i="5"/>
  <c r="DE23" i="5"/>
  <c r="DD23" i="5"/>
  <c r="CD23" i="5"/>
  <c r="BY23" i="5"/>
  <c r="BT23" i="5"/>
  <c r="BO23" i="5"/>
  <c r="BJ23" i="5"/>
  <c r="BE23" i="5"/>
  <c r="AY23" i="5"/>
  <c r="AT23" i="5"/>
  <c r="AO23" i="5"/>
  <c r="DT23" i="5" s="1"/>
  <c r="AJ23" i="5"/>
  <c r="DN23" i="5" s="1"/>
  <c r="AE23" i="5"/>
  <c r="Z23" i="5"/>
  <c r="U23" i="5"/>
  <c r="DQ23" i="5" s="1"/>
  <c r="P23" i="5"/>
  <c r="DK23" i="5" s="1"/>
  <c r="H23" i="5"/>
  <c r="G23" i="5"/>
  <c r="F23" i="5"/>
  <c r="DV23" i="5"/>
  <c r="DW23" i="5" s="1"/>
  <c r="D23" i="5"/>
  <c r="DY22" i="5"/>
  <c r="DG22" i="5"/>
  <c r="DE22" i="5"/>
  <c r="DD22" i="5"/>
  <c r="CD22" i="5"/>
  <c r="BY22" i="5"/>
  <c r="BT22" i="5"/>
  <c r="BO22" i="5"/>
  <c r="BJ22" i="5"/>
  <c r="BE22" i="5"/>
  <c r="AY22" i="5"/>
  <c r="AT22" i="5"/>
  <c r="AO22" i="5"/>
  <c r="DT22" i="5" s="1"/>
  <c r="AJ22" i="5"/>
  <c r="DN22" i="5"/>
  <c r="AE22" i="5"/>
  <c r="Z22" i="5"/>
  <c r="U22" i="5"/>
  <c r="DQ22" i="5" s="1"/>
  <c r="P22" i="5"/>
  <c r="DK22" i="5"/>
  <c r="H22" i="5"/>
  <c r="G22" i="5"/>
  <c r="F22" i="5"/>
  <c r="DV22" i="5" s="1"/>
  <c r="DW22" i="5" s="1"/>
  <c r="D22" i="5"/>
  <c r="DY21" i="5"/>
  <c r="DG21" i="5"/>
  <c r="DE21" i="5"/>
  <c r="DD21" i="5"/>
  <c r="CD21" i="5"/>
  <c r="BY21" i="5"/>
  <c r="BT21" i="5"/>
  <c r="BO21" i="5"/>
  <c r="BJ21" i="5"/>
  <c r="BE21" i="5"/>
  <c r="AY21" i="5"/>
  <c r="AT21" i="5"/>
  <c r="AO21" i="5"/>
  <c r="DT21" i="5" s="1"/>
  <c r="AJ21" i="5"/>
  <c r="DN21" i="5"/>
  <c r="AE21" i="5"/>
  <c r="Z21" i="5"/>
  <c r="U21" i="5"/>
  <c r="DQ21" i="5"/>
  <c r="P21" i="5"/>
  <c r="DK21" i="5" s="1"/>
  <c r="H21" i="5"/>
  <c r="G21" i="5"/>
  <c r="F21" i="5"/>
  <c r="DV21" i="5" s="1"/>
  <c r="DW21" i="5" s="1"/>
  <c r="D21" i="5"/>
  <c r="DY20" i="5"/>
  <c r="DG20" i="5"/>
  <c r="DE20" i="5"/>
  <c r="DD20" i="5"/>
  <c r="CD20" i="5"/>
  <c r="BY20" i="5"/>
  <c r="BT20" i="5"/>
  <c r="BO20" i="5"/>
  <c r="BJ20" i="5"/>
  <c r="BE20" i="5"/>
  <c r="AY20" i="5"/>
  <c r="AT20" i="5"/>
  <c r="AO20" i="5"/>
  <c r="DT20" i="5"/>
  <c r="AJ20" i="5"/>
  <c r="DN20" i="5" s="1"/>
  <c r="AE20" i="5"/>
  <c r="Z20" i="5"/>
  <c r="U20" i="5"/>
  <c r="DQ20" i="5" s="1"/>
  <c r="P20" i="5"/>
  <c r="DK20" i="5" s="1"/>
  <c r="H20" i="5"/>
  <c r="G20" i="5"/>
  <c r="F20" i="5"/>
  <c r="DV20" i="5" s="1"/>
  <c r="DW20" i="5" s="1"/>
  <c r="D20" i="5"/>
  <c r="DY19" i="5"/>
  <c r="DG19" i="5"/>
  <c r="DE19" i="5"/>
  <c r="DD19" i="5"/>
  <c r="CD19" i="5"/>
  <c r="BY19" i="5"/>
  <c r="BT19" i="5"/>
  <c r="BO19" i="5"/>
  <c r="BJ19" i="5"/>
  <c r="BE19" i="5"/>
  <c r="AY19" i="5"/>
  <c r="AT19" i="5"/>
  <c r="AO19" i="5"/>
  <c r="DT19" i="5"/>
  <c r="AJ19" i="5"/>
  <c r="DN19" i="5"/>
  <c r="AE19" i="5"/>
  <c r="Z19" i="5"/>
  <c r="U19" i="5"/>
  <c r="DQ19" i="5" s="1"/>
  <c r="P19" i="5"/>
  <c r="DK19" i="5"/>
  <c r="H19" i="5"/>
  <c r="G19" i="5"/>
  <c r="F19" i="5"/>
  <c r="DV19" i="5" s="1"/>
  <c r="DW19" i="5" s="1"/>
  <c r="D19" i="5"/>
  <c r="DY18" i="5"/>
  <c r="DG18" i="5"/>
  <c r="DE18" i="5"/>
  <c r="DD18" i="5"/>
  <c r="CD18" i="5"/>
  <c r="BY18" i="5"/>
  <c r="BT18" i="5"/>
  <c r="BO18" i="5"/>
  <c r="BJ18" i="5"/>
  <c r="BE18" i="5"/>
  <c r="AY18" i="5"/>
  <c r="AT18" i="5"/>
  <c r="AO18" i="5"/>
  <c r="DT18" i="5" s="1"/>
  <c r="AJ18" i="5"/>
  <c r="DN18" i="5" s="1"/>
  <c r="AE18" i="5"/>
  <c r="Z18" i="5"/>
  <c r="U18" i="5"/>
  <c r="DQ18" i="5" s="1"/>
  <c r="P18" i="5"/>
  <c r="DK18" i="5"/>
  <c r="H18" i="5"/>
  <c r="G18" i="5"/>
  <c r="F18" i="5"/>
  <c r="DV18" i="5"/>
  <c r="DW18" i="5" s="1"/>
  <c r="D18" i="5"/>
  <c r="DY17" i="5"/>
  <c r="DG17" i="5"/>
  <c r="DE17" i="5"/>
  <c r="DD17" i="5"/>
  <c r="CD17" i="5"/>
  <c r="BY17" i="5"/>
  <c r="BT17" i="5"/>
  <c r="BO17" i="5"/>
  <c r="BJ17" i="5"/>
  <c r="BE17" i="5"/>
  <c r="AY17" i="5"/>
  <c r="AT17" i="5"/>
  <c r="AO17" i="5"/>
  <c r="DT17" i="5" s="1"/>
  <c r="AJ17" i="5"/>
  <c r="DN17" i="5"/>
  <c r="AE17" i="5"/>
  <c r="Z17" i="5"/>
  <c r="U17" i="5"/>
  <c r="DQ17" i="5" s="1"/>
  <c r="P17" i="5"/>
  <c r="DK17" i="5"/>
  <c r="H17" i="5"/>
  <c r="G17" i="5"/>
  <c r="F17" i="5"/>
  <c r="DV17" i="5" s="1"/>
  <c r="DW17" i="5" s="1"/>
  <c r="D17" i="5"/>
  <c r="DY16" i="5"/>
  <c r="DG16" i="5"/>
  <c r="DE16" i="5"/>
  <c r="DD16" i="5"/>
  <c r="CD16" i="5"/>
  <c r="BY16" i="5"/>
  <c r="BT16" i="5"/>
  <c r="BO16" i="5"/>
  <c r="BJ16" i="5"/>
  <c r="BE16" i="5"/>
  <c r="AY16" i="5"/>
  <c r="AT16" i="5"/>
  <c r="AO16" i="5"/>
  <c r="DT16" i="5"/>
  <c r="AJ16" i="5"/>
  <c r="DN16" i="5" s="1"/>
  <c r="AE16" i="5"/>
  <c r="Z16" i="5"/>
  <c r="U16" i="5"/>
  <c r="DQ16" i="5" s="1"/>
  <c r="P16" i="5"/>
  <c r="DK16" i="5"/>
  <c r="H16" i="5"/>
  <c r="G16" i="5"/>
  <c r="F16" i="5"/>
  <c r="DV16" i="5" s="1"/>
  <c r="DW16" i="5" s="1"/>
  <c r="D16" i="5"/>
  <c r="DY15" i="5"/>
  <c r="DG15" i="5"/>
  <c r="DE15" i="5"/>
  <c r="DD15" i="5"/>
  <c r="CD15" i="5"/>
  <c r="BY15" i="5"/>
  <c r="BT15" i="5"/>
  <c r="BO15" i="5"/>
  <c r="BJ15" i="5"/>
  <c r="BE15" i="5"/>
  <c r="AY15" i="5"/>
  <c r="AT15" i="5"/>
  <c r="AO15" i="5"/>
  <c r="DT15" i="5" s="1"/>
  <c r="AJ15" i="5"/>
  <c r="DN15" i="5" s="1"/>
  <c r="AE15" i="5"/>
  <c r="Z15" i="5"/>
  <c r="U15" i="5"/>
  <c r="DQ15" i="5" s="1"/>
  <c r="P15" i="5"/>
  <c r="DK15" i="5" s="1"/>
  <c r="H15" i="5"/>
  <c r="G15" i="5"/>
  <c r="F15" i="5"/>
  <c r="DV15" i="5" s="1"/>
  <c r="DW15" i="5" s="1"/>
  <c r="D15" i="5"/>
  <c r="DY14" i="5"/>
  <c r="DG14" i="5"/>
  <c r="DE14" i="5"/>
  <c r="DD14" i="5"/>
  <c r="CD14" i="5"/>
  <c r="BY14" i="5"/>
  <c r="BT14" i="5"/>
  <c r="BO14" i="5"/>
  <c r="DH14" i="5" s="1"/>
  <c r="BJ14" i="5"/>
  <c r="BE14" i="5"/>
  <c r="AY14" i="5"/>
  <c r="AT14" i="5"/>
  <c r="AO14" i="5"/>
  <c r="DT14" i="5" s="1"/>
  <c r="AJ14" i="5"/>
  <c r="DN14" i="5" s="1"/>
  <c r="AE14" i="5"/>
  <c r="Z14" i="5"/>
  <c r="U14" i="5"/>
  <c r="DQ14" i="5" s="1"/>
  <c r="P14" i="5"/>
  <c r="DK14" i="5" s="1"/>
  <c r="H14" i="5"/>
  <c r="G14" i="5"/>
  <c r="F14" i="5"/>
  <c r="DV14" i="5" s="1"/>
  <c r="DW14" i="5" s="1"/>
  <c r="D14" i="5"/>
  <c r="DY13" i="5"/>
  <c r="DG13" i="5"/>
  <c r="DE13" i="5"/>
  <c r="DD13" i="5"/>
  <c r="CD13" i="5"/>
  <c r="BY13" i="5"/>
  <c r="BT13" i="5"/>
  <c r="BO13" i="5"/>
  <c r="BJ13" i="5"/>
  <c r="BE13" i="5"/>
  <c r="AY13" i="5"/>
  <c r="AT13" i="5"/>
  <c r="AO13" i="5"/>
  <c r="DT13" i="5" s="1"/>
  <c r="AJ13" i="5"/>
  <c r="DN13" i="5" s="1"/>
  <c r="AE13" i="5"/>
  <c r="Z13" i="5"/>
  <c r="U13" i="5"/>
  <c r="DQ13" i="5" s="1"/>
  <c r="P13" i="5"/>
  <c r="DK13" i="5" s="1"/>
  <c r="H13" i="5"/>
  <c r="G13" i="5"/>
  <c r="F13" i="5"/>
  <c r="DV13" i="5" s="1"/>
  <c r="DW13" i="5" s="1"/>
  <c r="D13" i="5"/>
  <c r="DY12" i="5"/>
  <c r="DG12" i="5"/>
  <c r="DE12" i="5"/>
  <c r="DD12" i="5"/>
  <c r="CD12" i="5"/>
  <c r="BY12" i="5"/>
  <c r="BT12" i="5"/>
  <c r="BO12" i="5"/>
  <c r="BJ12" i="5"/>
  <c r="BE12" i="5"/>
  <c r="AY12" i="5"/>
  <c r="AT12" i="5"/>
  <c r="AO12" i="5"/>
  <c r="DT12" i="5" s="1"/>
  <c r="AJ12" i="5"/>
  <c r="DN12" i="5" s="1"/>
  <c r="AE12" i="5"/>
  <c r="Z12" i="5"/>
  <c r="U12" i="5"/>
  <c r="DQ12" i="5" s="1"/>
  <c r="P12" i="5"/>
  <c r="DK12" i="5" s="1"/>
  <c r="H12" i="5"/>
  <c r="G12" i="5"/>
  <c r="F12" i="5"/>
  <c r="DV12" i="5" s="1"/>
  <c r="DW12" i="5" s="1"/>
  <c r="D12" i="5"/>
  <c r="DY11" i="5"/>
  <c r="DG11" i="5"/>
  <c r="DE11" i="5"/>
  <c r="DD11" i="5"/>
  <c r="CD11" i="5"/>
  <c r="BY11" i="5"/>
  <c r="BT11" i="5"/>
  <c r="BO11" i="5"/>
  <c r="BJ11" i="5"/>
  <c r="BE11" i="5"/>
  <c r="AY11" i="5"/>
  <c r="AT11" i="5"/>
  <c r="AO11" i="5"/>
  <c r="DT11" i="5" s="1"/>
  <c r="AJ11" i="5"/>
  <c r="DN11" i="5" s="1"/>
  <c r="AE11" i="5"/>
  <c r="Z11" i="5"/>
  <c r="U11" i="5"/>
  <c r="DQ11" i="5" s="1"/>
  <c r="P11" i="5"/>
  <c r="DK11" i="5" s="1"/>
  <c r="H11" i="5"/>
  <c r="G11" i="5"/>
  <c r="F11" i="5"/>
  <c r="DV11" i="5" s="1"/>
  <c r="DW11" i="5" s="1"/>
  <c r="D11" i="5"/>
  <c r="DY10" i="5"/>
  <c r="DG10" i="5"/>
  <c r="DE10" i="5"/>
  <c r="DD10" i="5"/>
  <c r="CD10" i="5"/>
  <c r="BY10" i="5"/>
  <c r="BT10" i="5"/>
  <c r="BO10" i="5"/>
  <c r="BJ10" i="5"/>
  <c r="BE10" i="5"/>
  <c r="AY10" i="5"/>
  <c r="AT10" i="5"/>
  <c r="AO10" i="5"/>
  <c r="DT10" i="5" s="1"/>
  <c r="AJ10" i="5"/>
  <c r="DN10" i="5" s="1"/>
  <c r="AE10" i="5"/>
  <c r="Z10" i="5"/>
  <c r="U10" i="5"/>
  <c r="DQ10" i="5" s="1"/>
  <c r="P10" i="5"/>
  <c r="DK10" i="5" s="1"/>
  <c r="H10" i="5"/>
  <c r="G10" i="5"/>
  <c r="F10" i="5"/>
  <c r="DV10" i="5" s="1"/>
  <c r="DW10" i="5" s="1"/>
  <c r="D10" i="5"/>
  <c r="DY9" i="5"/>
  <c r="DG9" i="5"/>
  <c r="DE9" i="5"/>
  <c r="DD9" i="5"/>
  <c r="CD9" i="5"/>
  <c r="BY9" i="5"/>
  <c r="BT9" i="5"/>
  <c r="BO9" i="5"/>
  <c r="BJ9" i="5"/>
  <c r="BE9" i="5"/>
  <c r="AY9" i="5"/>
  <c r="AT9" i="5"/>
  <c r="AO9" i="5"/>
  <c r="DT9" i="5" s="1"/>
  <c r="AJ9" i="5"/>
  <c r="DN9" i="5" s="1"/>
  <c r="AE9" i="5"/>
  <c r="Z9" i="5"/>
  <c r="U9" i="5"/>
  <c r="DQ9" i="5" s="1"/>
  <c r="P9" i="5"/>
  <c r="DK9" i="5" s="1"/>
  <c r="H9" i="5"/>
  <c r="G9" i="5"/>
  <c r="F9" i="5"/>
  <c r="DV9" i="5" s="1"/>
  <c r="DW9" i="5" s="1"/>
  <c r="D9" i="5"/>
  <c r="DY8" i="5"/>
  <c r="DG8" i="5"/>
  <c r="DE8" i="5"/>
  <c r="DD8" i="5"/>
  <c r="CD8" i="5"/>
  <c r="BY8" i="5"/>
  <c r="BT8" i="5"/>
  <c r="BO8" i="5"/>
  <c r="BJ8" i="5"/>
  <c r="BE8" i="5"/>
  <c r="AY8" i="5"/>
  <c r="AT8" i="5"/>
  <c r="AO8" i="5"/>
  <c r="DT8" i="5" s="1"/>
  <c r="AJ8" i="5"/>
  <c r="DN8" i="5" s="1"/>
  <c r="AE8" i="5"/>
  <c r="Z8" i="5"/>
  <c r="U8" i="5"/>
  <c r="DQ8" i="5" s="1"/>
  <c r="P8" i="5"/>
  <c r="DK8" i="5" s="1"/>
  <c r="H8" i="5"/>
  <c r="G8" i="5"/>
  <c r="F8" i="5"/>
  <c r="DV8" i="5" s="1"/>
  <c r="DW8" i="5" s="1"/>
  <c r="D8" i="5"/>
  <c r="DY7" i="5"/>
  <c r="DG7" i="5"/>
  <c r="DE7" i="5"/>
  <c r="DD7" i="5"/>
  <c r="CD7" i="5"/>
  <c r="BY7" i="5"/>
  <c r="BT7" i="5"/>
  <c r="BO7" i="5"/>
  <c r="BJ7" i="5"/>
  <c r="BE7" i="5"/>
  <c r="AY7" i="5"/>
  <c r="AT7" i="5"/>
  <c r="AO7" i="5"/>
  <c r="DT7" i="5" s="1"/>
  <c r="AJ7" i="5"/>
  <c r="DN7" i="5" s="1"/>
  <c r="AE7" i="5"/>
  <c r="Z7" i="5"/>
  <c r="U7" i="5"/>
  <c r="DQ7" i="5" s="1"/>
  <c r="P7" i="5"/>
  <c r="DK7" i="5" s="1"/>
  <c r="H7" i="5"/>
  <c r="G7" i="5"/>
  <c r="F7" i="5"/>
  <c r="DV7" i="5" s="1"/>
  <c r="DW7" i="5" s="1"/>
  <c r="D7" i="5"/>
  <c r="DY6" i="5"/>
  <c r="DG6" i="5"/>
  <c r="DE6" i="5"/>
  <c r="DD6" i="5"/>
  <c r="CD6" i="5"/>
  <c r="BY6" i="5"/>
  <c r="BT6" i="5"/>
  <c r="BO6" i="5"/>
  <c r="BJ6" i="5"/>
  <c r="BE6" i="5"/>
  <c r="AY6" i="5"/>
  <c r="AT6" i="5"/>
  <c r="AO6" i="5"/>
  <c r="DT6" i="5" s="1"/>
  <c r="AJ6" i="5"/>
  <c r="DN6" i="5" s="1"/>
  <c r="AE6" i="5"/>
  <c r="Z6" i="5"/>
  <c r="U6" i="5"/>
  <c r="DQ6" i="5" s="1"/>
  <c r="P6" i="5"/>
  <c r="DK6" i="5" s="1"/>
  <c r="H6" i="5"/>
  <c r="G6" i="5"/>
  <c r="F6" i="5"/>
  <c r="DV6" i="5" s="1"/>
  <c r="DW6" i="5" s="1"/>
  <c r="D6" i="5"/>
  <c r="DY5" i="5"/>
  <c r="DG5" i="5"/>
  <c r="CD5" i="5"/>
  <c r="BY5" i="5"/>
  <c r="BT5" i="5"/>
  <c r="BO5" i="5"/>
  <c r="BJ5" i="5"/>
  <c r="BE5" i="5"/>
  <c r="AY5" i="5"/>
  <c r="AT5" i="5"/>
  <c r="AO5" i="5"/>
  <c r="DT5" i="5" s="1"/>
  <c r="AJ5" i="5"/>
  <c r="DN5" i="5" s="1"/>
  <c r="AE5" i="5"/>
  <c r="Z5" i="5"/>
  <c r="U5" i="5"/>
  <c r="DQ5" i="5" s="1"/>
  <c r="P5" i="5"/>
  <c r="AZ5" i="5" s="1"/>
  <c r="DK5" i="5"/>
  <c r="H5" i="5"/>
  <c r="G5" i="5"/>
  <c r="F5" i="5"/>
  <c r="DV5" i="5"/>
  <c r="DW5" i="5" s="1"/>
  <c r="D5" i="5"/>
  <c r="DY4" i="5"/>
  <c r="DG4" i="5"/>
  <c r="DE4" i="5"/>
  <c r="DD4" i="5"/>
  <c r="CD4" i="5"/>
  <c r="BY4" i="5"/>
  <c r="BT4" i="5"/>
  <c r="BO4" i="5"/>
  <c r="BJ4" i="5"/>
  <c r="BE4" i="5"/>
  <c r="AY4" i="5"/>
  <c r="AT4" i="5"/>
  <c r="AO4" i="5"/>
  <c r="DT4" i="5" s="1"/>
  <c r="AJ4" i="5"/>
  <c r="DN4" i="5" s="1"/>
  <c r="AE4" i="5"/>
  <c r="Z4" i="5"/>
  <c r="U4" i="5"/>
  <c r="DQ4" i="5" s="1"/>
  <c r="P4" i="5"/>
  <c r="DK4" i="5" s="1"/>
  <c r="H4" i="5"/>
  <c r="G4" i="5"/>
  <c r="F4" i="5"/>
  <c r="D4" i="5"/>
  <c r="D1" i="5"/>
  <c r="H27" i="5" s="1"/>
  <c r="D27" i="4"/>
  <c r="DR24" i="4"/>
  <c r="DY23" i="4"/>
  <c r="DG23" i="4"/>
  <c r="DE23" i="4"/>
  <c r="DD23" i="4"/>
  <c r="CD23" i="4"/>
  <c r="BY23" i="4"/>
  <c r="BT23" i="4"/>
  <c r="DH23" i="4" s="1"/>
  <c r="BO23" i="4"/>
  <c r="BJ23" i="4"/>
  <c r="BE23" i="4"/>
  <c r="AY23" i="4"/>
  <c r="AT23" i="4"/>
  <c r="AO23" i="4"/>
  <c r="DT23" i="4" s="1"/>
  <c r="AJ23" i="4"/>
  <c r="DN23" i="4" s="1"/>
  <c r="AE23" i="4"/>
  <c r="Z23" i="4"/>
  <c r="U23" i="4"/>
  <c r="DQ23" i="4" s="1"/>
  <c r="P23" i="4"/>
  <c r="DK23" i="4" s="1"/>
  <c r="I23" i="4"/>
  <c r="H23" i="4"/>
  <c r="G23" i="4"/>
  <c r="F23" i="4"/>
  <c r="DV23" i="4" s="1"/>
  <c r="DW23" i="4" s="1"/>
  <c r="D23" i="4"/>
  <c r="DY22" i="4"/>
  <c r="DG22" i="4"/>
  <c r="DE22" i="4"/>
  <c r="DD22" i="4"/>
  <c r="CD22" i="4"/>
  <c r="BY22" i="4"/>
  <c r="BT22" i="4"/>
  <c r="BO22" i="4"/>
  <c r="BJ22" i="4"/>
  <c r="BE22" i="4"/>
  <c r="AY22" i="4"/>
  <c r="AT22" i="4"/>
  <c r="AO22" i="4"/>
  <c r="DT22" i="4" s="1"/>
  <c r="AJ22" i="4"/>
  <c r="DN22" i="4" s="1"/>
  <c r="AE22" i="4"/>
  <c r="Z22" i="4"/>
  <c r="U22" i="4"/>
  <c r="DQ22" i="4" s="1"/>
  <c r="P22" i="4"/>
  <c r="DK22" i="4" s="1"/>
  <c r="I22" i="4"/>
  <c r="H22" i="4"/>
  <c r="G22" i="4"/>
  <c r="F22" i="4"/>
  <c r="DV22" i="4" s="1"/>
  <c r="DW22" i="4" s="1"/>
  <c r="D22" i="4"/>
  <c r="DY21" i="4"/>
  <c r="DG21" i="4"/>
  <c r="DE21" i="4"/>
  <c r="DD21" i="4"/>
  <c r="CD21" i="4"/>
  <c r="BY21" i="4"/>
  <c r="BT21" i="4"/>
  <c r="BO21" i="4"/>
  <c r="BJ21" i="4"/>
  <c r="BE21" i="4"/>
  <c r="DH21" i="4" s="1"/>
  <c r="AY21" i="4"/>
  <c r="AT21" i="4"/>
  <c r="AO21" i="4"/>
  <c r="DT21" i="4" s="1"/>
  <c r="AJ21" i="4"/>
  <c r="DN21" i="4"/>
  <c r="AE21" i="4"/>
  <c r="AZ21" i="4" s="1"/>
  <c r="Z21" i="4"/>
  <c r="U21" i="4"/>
  <c r="DQ21" i="4"/>
  <c r="P21" i="4"/>
  <c r="DK21" i="4" s="1"/>
  <c r="I21" i="4"/>
  <c r="H21" i="4"/>
  <c r="G21" i="4"/>
  <c r="F21" i="4"/>
  <c r="DV21" i="4" s="1"/>
  <c r="DW21" i="4" s="1"/>
  <c r="D21" i="4"/>
  <c r="DY20" i="4"/>
  <c r="DG20" i="4"/>
  <c r="DE20" i="4"/>
  <c r="DD20" i="4"/>
  <c r="CD20" i="4"/>
  <c r="BY20" i="4"/>
  <c r="BT20" i="4"/>
  <c r="BO20" i="4"/>
  <c r="BJ20" i="4"/>
  <c r="BE20" i="4"/>
  <c r="AY20" i="4"/>
  <c r="AT20" i="4"/>
  <c r="AO20" i="4"/>
  <c r="DT20" i="4" s="1"/>
  <c r="AJ20" i="4"/>
  <c r="DN20" i="4" s="1"/>
  <c r="AE20" i="4"/>
  <c r="Z20" i="4"/>
  <c r="U20" i="4"/>
  <c r="DQ20" i="4" s="1"/>
  <c r="P20" i="4"/>
  <c r="DK20" i="4" s="1"/>
  <c r="I20" i="4"/>
  <c r="H20" i="4"/>
  <c r="G20" i="4"/>
  <c r="F20" i="4"/>
  <c r="DV20" i="4" s="1"/>
  <c r="DW20" i="4" s="1"/>
  <c r="D20" i="4"/>
  <c r="DY19" i="4"/>
  <c r="DG19" i="4"/>
  <c r="DE19" i="4"/>
  <c r="DD19" i="4"/>
  <c r="CD19" i="4"/>
  <c r="BY19" i="4"/>
  <c r="BT19" i="4"/>
  <c r="BO19" i="4"/>
  <c r="BJ19" i="4"/>
  <c r="BE19" i="4"/>
  <c r="DH19" i="4" s="1"/>
  <c r="AY19" i="4"/>
  <c r="AT19" i="4"/>
  <c r="AO19" i="4"/>
  <c r="DT19" i="4"/>
  <c r="AJ19" i="4"/>
  <c r="DN19" i="4" s="1"/>
  <c r="AE19" i="4"/>
  <c r="AZ19" i="4" s="1"/>
  <c r="Z19" i="4"/>
  <c r="U19" i="4"/>
  <c r="DQ19" i="4" s="1"/>
  <c r="P19" i="4"/>
  <c r="DK19" i="4" s="1"/>
  <c r="I19" i="4"/>
  <c r="H19" i="4"/>
  <c r="G19" i="4"/>
  <c r="F19" i="4"/>
  <c r="DV19" i="4" s="1"/>
  <c r="DW19" i="4" s="1"/>
  <c r="D19" i="4"/>
  <c r="DY18" i="4"/>
  <c r="DG18" i="4"/>
  <c r="DE18" i="4"/>
  <c r="DD18" i="4"/>
  <c r="CD18" i="4"/>
  <c r="BY18" i="4"/>
  <c r="BT18" i="4"/>
  <c r="BO18" i="4"/>
  <c r="BJ18" i="4"/>
  <c r="BE18" i="4"/>
  <c r="AY18" i="4"/>
  <c r="AT18" i="4"/>
  <c r="AO18" i="4"/>
  <c r="DT18" i="4" s="1"/>
  <c r="AJ18" i="4"/>
  <c r="DN18" i="4" s="1"/>
  <c r="AE18" i="4"/>
  <c r="Z18" i="4"/>
  <c r="U18" i="4"/>
  <c r="DQ18" i="4" s="1"/>
  <c r="P18" i="4"/>
  <c r="DK18" i="4" s="1"/>
  <c r="I18" i="4"/>
  <c r="H18" i="4"/>
  <c r="G18" i="4"/>
  <c r="F18" i="4"/>
  <c r="DV18" i="4" s="1"/>
  <c r="DW18" i="4" s="1"/>
  <c r="D18" i="4"/>
  <c r="DY17" i="4"/>
  <c r="DG17" i="4"/>
  <c r="DE17" i="4"/>
  <c r="DD17" i="4"/>
  <c r="CD17" i="4"/>
  <c r="BY17" i="4"/>
  <c r="BT17" i="4"/>
  <c r="BO17" i="4"/>
  <c r="BJ17" i="4"/>
  <c r="BE17" i="4"/>
  <c r="DH17" i="4" s="1"/>
  <c r="AY17" i="4"/>
  <c r="AT17" i="4"/>
  <c r="AO17" i="4"/>
  <c r="DT17" i="4" s="1"/>
  <c r="AJ17" i="4"/>
  <c r="DN17" i="4"/>
  <c r="AE17" i="4"/>
  <c r="Z17" i="4"/>
  <c r="U17" i="4"/>
  <c r="DQ17" i="4"/>
  <c r="P17" i="4"/>
  <c r="DK17" i="4" s="1"/>
  <c r="I17" i="4"/>
  <c r="H17" i="4"/>
  <c r="G17" i="4"/>
  <c r="F17" i="4"/>
  <c r="DV17" i="4"/>
  <c r="DW17" i="4" s="1"/>
  <c r="D17" i="4"/>
  <c r="DY16" i="4"/>
  <c r="DG16" i="4"/>
  <c r="DE16" i="4"/>
  <c r="DD16" i="4"/>
  <c r="CD16" i="4"/>
  <c r="BY16" i="4"/>
  <c r="BT16" i="4"/>
  <c r="BO16" i="4"/>
  <c r="BJ16" i="4"/>
  <c r="BE16" i="4"/>
  <c r="AY16" i="4"/>
  <c r="AT16" i="4"/>
  <c r="AZ16" i="4" s="1"/>
  <c r="AO16" i="4"/>
  <c r="DT16" i="4" s="1"/>
  <c r="AJ16" i="4"/>
  <c r="DN16" i="4" s="1"/>
  <c r="AE16" i="4"/>
  <c r="Z16" i="4"/>
  <c r="U16" i="4"/>
  <c r="DQ16" i="4" s="1"/>
  <c r="P16" i="4"/>
  <c r="DK16" i="4" s="1"/>
  <c r="I16" i="4"/>
  <c r="H16" i="4"/>
  <c r="G16" i="4"/>
  <c r="F16" i="4"/>
  <c r="DV16" i="4" s="1"/>
  <c r="DW16" i="4" s="1"/>
  <c r="D16" i="4"/>
  <c r="DY15" i="4"/>
  <c r="DG15" i="4"/>
  <c r="DE15" i="4"/>
  <c r="DD15" i="4"/>
  <c r="CD15" i="4"/>
  <c r="BY15" i="4"/>
  <c r="BT15" i="4"/>
  <c r="BO15" i="4"/>
  <c r="BJ15" i="4"/>
  <c r="BE15" i="4"/>
  <c r="AY15" i="4"/>
  <c r="AT15" i="4"/>
  <c r="AO15" i="4"/>
  <c r="DT15" i="4"/>
  <c r="AJ15" i="4"/>
  <c r="DN15" i="4" s="1"/>
  <c r="AE15" i="4"/>
  <c r="AZ15" i="4" s="1"/>
  <c r="Z15" i="4"/>
  <c r="U15" i="4"/>
  <c r="DQ15" i="4" s="1"/>
  <c r="P15" i="4"/>
  <c r="DK15" i="4" s="1"/>
  <c r="I15" i="4"/>
  <c r="H15" i="4"/>
  <c r="G15" i="4"/>
  <c r="F15" i="4"/>
  <c r="DV15" i="4" s="1"/>
  <c r="DW15" i="4" s="1"/>
  <c r="D15" i="4"/>
  <c r="DY14" i="4"/>
  <c r="DG14" i="4"/>
  <c r="DE14" i="4"/>
  <c r="DD14" i="4"/>
  <c r="CD14" i="4"/>
  <c r="BY14" i="4"/>
  <c r="BT14" i="4"/>
  <c r="BO14" i="4"/>
  <c r="BJ14" i="4"/>
  <c r="BE14" i="4"/>
  <c r="AY14" i="4"/>
  <c r="AT14" i="4"/>
  <c r="AO14" i="4"/>
  <c r="DT14" i="4" s="1"/>
  <c r="AJ14" i="4"/>
  <c r="DN14" i="4" s="1"/>
  <c r="AE14" i="4"/>
  <c r="Z14" i="4"/>
  <c r="AZ14" i="4" s="1"/>
  <c r="U14" i="4"/>
  <c r="DQ14" i="4" s="1"/>
  <c r="P14" i="4"/>
  <c r="DK14" i="4" s="1"/>
  <c r="I14" i="4"/>
  <c r="H14" i="4"/>
  <c r="G14" i="4"/>
  <c r="F14" i="4"/>
  <c r="DV14" i="4" s="1"/>
  <c r="DW14" i="4" s="1"/>
  <c r="D14" i="4"/>
  <c r="DY13" i="4"/>
  <c r="DG13" i="4"/>
  <c r="DE13" i="4"/>
  <c r="DD13" i="4"/>
  <c r="CD13" i="4"/>
  <c r="BY13" i="4"/>
  <c r="BT13" i="4"/>
  <c r="BO13" i="4"/>
  <c r="BJ13" i="4"/>
  <c r="BE13" i="4"/>
  <c r="AY13" i="4"/>
  <c r="AT13" i="4"/>
  <c r="AO13" i="4"/>
  <c r="DT13" i="4" s="1"/>
  <c r="AJ13" i="4"/>
  <c r="DN13" i="4"/>
  <c r="AE13" i="4"/>
  <c r="Z13" i="4"/>
  <c r="U13" i="4"/>
  <c r="DQ13" i="4"/>
  <c r="P13" i="4"/>
  <c r="DK13" i="4" s="1"/>
  <c r="I13" i="4"/>
  <c r="H13" i="4"/>
  <c r="G13" i="4"/>
  <c r="F13" i="4"/>
  <c r="DV13" i="4"/>
  <c r="DW13" i="4" s="1"/>
  <c r="D13" i="4"/>
  <c r="DY12" i="4"/>
  <c r="DG12" i="4"/>
  <c r="DE12" i="4"/>
  <c r="DD12" i="4"/>
  <c r="CD12" i="4"/>
  <c r="BY12" i="4"/>
  <c r="BT12" i="4"/>
  <c r="BO12" i="4"/>
  <c r="BJ12" i="4"/>
  <c r="BE12" i="4"/>
  <c r="AY12" i="4"/>
  <c r="AT12" i="4"/>
  <c r="AO12" i="4"/>
  <c r="DT12" i="4" s="1"/>
  <c r="AJ12" i="4"/>
  <c r="DN12" i="4" s="1"/>
  <c r="AE12" i="4"/>
  <c r="Z12" i="4"/>
  <c r="U12" i="4"/>
  <c r="DQ12" i="4" s="1"/>
  <c r="P12" i="4"/>
  <c r="DK12" i="4" s="1"/>
  <c r="I12" i="4"/>
  <c r="H12" i="4"/>
  <c r="G12" i="4"/>
  <c r="F12" i="4"/>
  <c r="DV12" i="4" s="1"/>
  <c r="DW12" i="4" s="1"/>
  <c r="D12" i="4"/>
  <c r="DY11" i="4"/>
  <c r="DG11" i="4"/>
  <c r="DE11" i="4"/>
  <c r="DD11" i="4"/>
  <c r="CD11" i="4"/>
  <c r="BY11" i="4"/>
  <c r="BT11" i="4"/>
  <c r="BO11" i="4"/>
  <c r="BJ11" i="4"/>
  <c r="BE11" i="4"/>
  <c r="AY11" i="4"/>
  <c r="AT11" i="4"/>
  <c r="AO11" i="4"/>
  <c r="DT11" i="4"/>
  <c r="AJ11" i="4"/>
  <c r="DN11" i="4" s="1"/>
  <c r="AE11" i="4"/>
  <c r="Z11" i="4"/>
  <c r="U11" i="4"/>
  <c r="DQ11" i="4" s="1"/>
  <c r="P11" i="4"/>
  <c r="DK11" i="4"/>
  <c r="I11" i="4"/>
  <c r="H11" i="4"/>
  <c r="G11" i="4"/>
  <c r="F11" i="4"/>
  <c r="DV11" i="4" s="1"/>
  <c r="DW11" i="4" s="1"/>
  <c r="D11" i="4"/>
  <c r="DY10" i="4"/>
  <c r="DG10" i="4"/>
  <c r="DE10" i="4"/>
  <c r="DD10" i="4"/>
  <c r="CD10" i="4"/>
  <c r="BY10" i="4"/>
  <c r="BT10" i="4"/>
  <c r="BO10" i="4"/>
  <c r="BJ10" i="4"/>
  <c r="BE10" i="4"/>
  <c r="AY10" i="4"/>
  <c r="AT10" i="4"/>
  <c r="AO10" i="4"/>
  <c r="DT10" i="4" s="1"/>
  <c r="AJ10" i="4"/>
  <c r="DN10" i="4" s="1"/>
  <c r="AE10" i="4"/>
  <c r="Z10" i="4"/>
  <c r="U10" i="4"/>
  <c r="DQ10" i="4" s="1"/>
  <c r="P10" i="4"/>
  <c r="DK10" i="4" s="1"/>
  <c r="I10" i="4"/>
  <c r="H10" i="4"/>
  <c r="G10" i="4"/>
  <c r="F10" i="4"/>
  <c r="DV10" i="4" s="1"/>
  <c r="DW10" i="4" s="1"/>
  <c r="D10" i="4"/>
  <c r="DY9" i="4"/>
  <c r="DG9" i="4"/>
  <c r="DE9" i="4"/>
  <c r="DD9" i="4"/>
  <c r="CD9" i="4"/>
  <c r="BY9" i="4"/>
  <c r="BT9" i="4"/>
  <c r="BO9" i="4"/>
  <c r="BJ9" i="4"/>
  <c r="BE9" i="4"/>
  <c r="AY9" i="4"/>
  <c r="AT9" i="4"/>
  <c r="AO9" i="4"/>
  <c r="DT9" i="4" s="1"/>
  <c r="AJ9" i="4"/>
  <c r="DN9" i="4"/>
  <c r="AE9" i="4"/>
  <c r="Z9" i="4"/>
  <c r="U9" i="4"/>
  <c r="DQ9" i="4" s="1"/>
  <c r="P9" i="4"/>
  <c r="DK9" i="4" s="1"/>
  <c r="I9" i="4"/>
  <c r="H9" i="4"/>
  <c r="G9" i="4"/>
  <c r="F9" i="4"/>
  <c r="DV9" i="4" s="1"/>
  <c r="DW9" i="4" s="1"/>
  <c r="D9" i="4"/>
  <c r="DY8" i="4"/>
  <c r="DG8" i="4"/>
  <c r="DE8" i="4"/>
  <c r="DD8" i="4"/>
  <c r="CD8" i="4"/>
  <c r="BY8" i="4"/>
  <c r="BT8" i="4"/>
  <c r="BO8" i="4"/>
  <c r="BJ8" i="4"/>
  <c r="BE8" i="4"/>
  <c r="AY8" i="4"/>
  <c r="AT8" i="4"/>
  <c r="AO8" i="4"/>
  <c r="DT8" i="4" s="1"/>
  <c r="AJ8" i="4"/>
  <c r="DN8" i="4" s="1"/>
  <c r="AE8" i="4"/>
  <c r="Z8" i="4"/>
  <c r="U8" i="4"/>
  <c r="DQ8" i="4" s="1"/>
  <c r="P8" i="4"/>
  <c r="DK8" i="4" s="1"/>
  <c r="I8" i="4"/>
  <c r="H8" i="4"/>
  <c r="G8" i="4"/>
  <c r="F8" i="4"/>
  <c r="DV8" i="4" s="1"/>
  <c r="DW8" i="4" s="1"/>
  <c r="D8" i="4"/>
  <c r="DY7" i="4"/>
  <c r="DG7" i="4"/>
  <c r="DE7" i="4"/>
  <c r="DD7" i="4"/>
  <c r="CD7" i="4"/>
  <c r="BY7" i="4"/>
  <c r="BT7" i="4"/>
  <c r="BO7" i="4"/>
  <c r="BJ7" i="4"/>
  <c r="BE7" i="4"/>
  <c r="AY7" i="4"/>
  <c r="AT7" i="4"/>
  <c r="AO7" i="4"/>
  <c r="DT7" i="4" s="1"/>
  <c r="AJ7" i="4"/>
  <c r="DN7" i="4" s="1"/>
  <c r="AE7" i="4"/>
  <c r="Z7" i="4"/>
  <c r="U7" i="4"/>
  <c r="DQ7" i="4" s="1"/>
  <c r="P7" i="4"/>
  <c r="DK7" i="4"/>
  <c r="I7" i="4"/>
  <c r="H7" i="4"/>
  <c r="G7" i="4"/>
  <c r="F7" i="4"/>
  <c r="DV7" i="4" s="1"/>
  <c r="DW7" i="4" s="1"/>
  <c r="D7" i="4"/>
  <c r="DY6" i="4"/>
  <c r="DG6" i="4"/>
  <c r="DE6" i="4"/>
  <c r="DD6" i="4"/>
  <c r="CD6" i="4"/>
  <c r="BY6" i="4"/>
  <c r="BT6" i="4"/>
  <c r="BO6" i="4"/>
  <c r="BJ6" i="4"/>
  <c r="BE6" i="4"/>
  <c r="AY6" i="4"/>
  <c r="AT6" i="4"/>
  <c r="AO6" i="4"/>
  <c r="DT6" i="4" s="1"/>
  <c r="AJ6" i="4"/>
  <c r="DN6" i="4" s="1"/>
  <c r="AE6" i="4"/>
  <c r="Z6" i="4"/>
  <c r="U6" i="4"/>
  <c r="DQ6" i="4" s="1"/>
  <c r="P6" i="4"/>
  <c r="DK6" i="4" s="1"/>
  <c r="I6" i="4"/>
  <c r="H6" i="4"/>
  <c r="G6" i="4"/>
  <c r="F6" i="4"/>
  <c r="DV6" i="4"/>
  <c r="DW6" i="4" s="1"/>
  <c r="D6" i="4"/>
  <c r="DY5" i="4"/>
  <c r="DG5" i="4"/>
  <c r="CD5" i="4"/>
  <c r="BY5" i="4"/>
  <c r="BT5" i="4"/>
  <c r="BO5" i="4"/>
  <c r="BJ5" i="4"/>
  <c r="BE5" i="4"/>
  <c r="AY5" i="4"/>
  <c r="AT5" i="4"/>
  <c r="AZ5" i="4" s="1"/>
  <c r="AO5" i="4"/>
  <c r="DT5" i="4"/>
  <c r="AJ5" i="4"/>
  <c r="DN5" i="4" s="1"/>
  <c r="AE5" i="4"/>
  <c r="Z5" i="4"/>
  <c r="U5" i="4"/>
  <c r="DQ5" i="4" s="1"/>
  <c r="P5" i="4"/>
  <c r="DK5" i="4"/>
  <c r="I5" i="4"/>
  <c r="H5" i="4"/>
  <c r="G5" i="4"/>
  <c r="F5" i="4"/>
  <c r="DV5" i="4"/>
  <c r="DW5" i="4" s="1"/>
  <c r="D5" i="4"/>
  <c r="DY4" i="4"/>
  <c r="DG4" i="4"/>
  <c r="DE4" i="4"/>
  <c r="DD4" i="4"/>
  <c r="CD4" i="4"/>
  <c r="BY4" i="4"/>
  <c r="BT4" i="4"/>
  <c r="BO4" i="4"/>
  <c r="BJ4" i="4"/>
  <c r="BE4" i="4"/>
  <c r="AY4" i="4"/>
  <c r="AT4" i="4"/>
  <c r="AO4" i="4"/>
  <c r="DT4" i="4" s="1"/>
  <c r="AJ4" i="4"/>
  <c r="DN4" i="4"/>
  <c r="AE4" i="4"/>
  <c r="Z4" i="4"/>
  <c r="U4" i="4"/>
  <c r="DQ4" i="4"/>
  <c r="P4" i="4"/>
  <c r="DK4" i="4" s="1"/>
  <c r="I4" i="4"/>
  <c r="H4" i="4"/>
  <c r="G4" i="4"/>
  <c r="F4" i="4"/>
  <c r="DV4" i="4"/>
  <c r="DW4" i="4" s="1"/>
  <c r="D4" i="4"/>
  <c r="D1" i="4"/>
  <c r="G27" i="4"/>
  <c r="D27" i="2"/>
  <c r="DR24" i="2"/>
  <c r="DY23" i="2"/>
  <c r="DG23" i="2"/>
  <c r="DE23" i="2"/>
  <c r="DD23" i="2"/>
  <c r="CD23" i="2"/>
  <c r="BY23" i="2"/>
  <c r="BT23" i="2"/>
  <c r="BO23" i="2"/>
  <c r="BJ23" i="2"/>
  <c r="BE23" i="2"/>
  <c r="DT23" i="2"/>
  <c r="DN23" i="2"/>
  <c r="DQ23" i="2"/>
  <c r="DK23" i="2"/>
  <c r="H23" i="2"/>
  <c r="G23" i="2"/>
  <c r="F23" i="2"/>
  <c r="DV23" i="2"/>
  <c r="DW23" i="2" s="1"/>
  <c r="DY22" i="2"/>
  <c r="DG22" i="2"/>
  <c r="DE22" i="2"/>
  <c r="DD22" i="2"/>
  <c r="CD22" i="2"/>
  <c r="BY22" i="2"/>
  <c r="BT22" i="2"/>
  <c r="BO22" i="2"/>
  <c r="BJ22" i="2"/>
  <c r="BE22" i="2"/>
  <c r="DT22" i="2"/>
  <c r="DN22" i="2"/>
  <c r="DQ22" i="2"/>
  <c r="DK22" i="2"/>
  <c r="H22" i="2"/>
  <c r="G22" i="2"/>
  <c r="F22" i="2"/>
  <c r="DV22" i="2"/>
  <c r="DW22" i="2" s="1"/>
  <c r="DY21" i="2"/>
  <c r="DG21" i="2"/>
  <c r="DE21" i="2"/>
  <c r="DD21" i="2"/>
  <c r="CD21" i="2"/>
  <c r="BY21" i="2"/>
  <c r="BT21" i="2"/>
  <c r="BO21" i="2"/>
  <c r="BJ21" i="2"/>
  <c r="BE21" i="2"/>
  <c r="DH21" i="2" s="1"/>
  <c r="DT21" i="2"/>
  <c r="DN21" i="2"/>
  <c r="DQ21" i="2"/>
  <c r="DK21" i="2"/>
  <c r="H21" i="2"/>
  <c r="G21" i="2"/>
  <c r="F21" i="2"/>
  <c r="DV21" i="2" s="1"/>
  <c r="DW21" i="2" s="1"/>
  <c r="DY20" i="2"/>
  <c r="DG20" i="2"/>
  <c r="DE20" i="2"/>
  <c r="DD20" i="2"/>
  <c r="CD20" i="2"/>
  <c r="BY20" i="2"/>
  <c r="BT20" i="2"/>
  <c r="BO20" i="2"/>
  <c r="BJ20" i="2"/>
  <c r="BE20" i="2"/>
  <c r="DT20" i="2"/>
  <c r="DN20" i="2"/>
  <c r="DQ20" i="2"/>
  <c r="DK20" i="2"/>
  <c r="H20" i="2"/>
  <c r="G20" i="2"/>
  <c r="F20" i="2"/>
  <c r="DV20" i="2"/>
  <c r="DW20" i="2" s="1"/>
  <c r="DY19" i="2"/>
  <c r="DG19" i="2"/>
  <c r="DE19" i="2"/>
  <c r="DD19" i="2"/>
  <c r="CD19" i="2"/>
  <c r="BY19" i="2"/>
  <c r="BT19" i="2"/>
  <c r="BO19" i="2"/>
  <c r="BJ19" i="2"/>
  <c r="BE19" i="2"/>
  <c r="DT19" i="2"/>
  <c r="DN19" i="2"/>
  <c r="DQ19" i="2"/>
  <c r="DK19" i="2"/>
  <c r="H19" i="2"/>
  <c r="G19" i="2"/>
  <c r="F19" i="2"/>
  <c r="DV19" i="2"/>
  <c r="DW19" i="2" s="1"/>
  <c r="DY18" i="2"/>
  <c r="DG18" i="2"/>
  <c r="DE18" i="2"/>
  <c r="DD18" i="2"/>
  <c r="CD18" i="2"/>
  <c r="BY18" i="2"/>
  <c r="BT18" i="2"/>
  <c r="BO18" i="2"/>
  <c r="BJ18" i="2"/>
  <c r="DH18" i="2" s="1"/>
  <c r="BE18" i="2"/>
  <c r="DT18" i="2"/>
  <c r="DN18" i="2"/>
  <c r="DQ18" i="2"/>
  <c r="DK18" i="2"/>
  <c r="H18" i="2"/>
  <c r="G18" i="2"/>
  <c r="F18" i="2"/>
  <c r="DV18" i="2"/>
  <c r="DW18" i="2" s="1"/>
  <c r="DY17" i="2"/>
  <c r="DG17" i="2"/>
  <c r="DE17" i="2"/>
  <c r="DD17" i="2"/>
  <c r="CD17" i="2"/>
  <c r="BY17" i="2"/>
  <c r="BT17" i="2"/>
  <c r="BO17" i="2"/>
  <c r="BJ17" i="2"/>
  <c r="BE17" i="2"/>
  <c r="DT17" i="2"/>
  <c r="DN17" i="2"/>
  <c r="DQ17" i="2"/>
  <c r="DK17" i="2"/>
  <c r="H17" i="2"/>
  <c r="G17" i="2"/>
  <c r="F17" i="2"/>
  <c r="DV17" i="2" s="1"/>
  <c r="DW17" i="2" s="1"/>
  <c r="DY16" i="2"/>
  <c r="DG16" i="2"/>
  <c r="DE16" i="2"/>
  <c r="DD16" i="2"/>
  <c r="CD16" i="2"/>
  <c r="BY16" i="2"/>
  <c r="BT16" i="2"/>
  <c r="BO16" i="2"/>
  <c r="BJ16" i="2"/>
  <c r="BE16" i="2"/>
  <c r="DT16" i="2"/>
  <c r="DN16" i="2"/>
  <c r="DQ16" i="2"/>
  <c r="DK16" i="2"/>
  <c r="H16" i="2"/>
  <c r="G16" i="2"/>
  <c r="F16" i="2"/>
  <c r="DV16" i="2"/>
  <c r="DW16" i="2" s="1"/>
  <c r="DY15" i="2"/>
  <c r="DG15" i="2"/>
  <c r="DE15" i="2"/>
  <c r="DD15" i="2"/>
  <c r="CD15" i="2"/>
  <c r="BY15" i="2"/>
  <c r="BT15" i="2"/>
  <c r="BO15" i="2"/>
  <c r="BJ15" i="2"/>
  <c r="BE15" i="2"/>
  <c r="DT15" i="2"/>
  <c r="DN15" i="2"/>
  <c r="DQ15" i="2"/>
  <c r="DK15" i="2"/>
  <c r="H15" i="2"/>
  <c r="G15" i="2"/>
  <c r="F15" i="2"/>
  <c r="DV15" i="2"/>
  <c r="DW15" i="2" s="1"/>
  <c r="DY14" i="2"/>
  <c r="DG14" i="2"/>
  <c r="DE14" i="2"/>
  <c r="DD14" i="2"/>
  <c r="CD14" i="2"/>
  <c r="BY14" i="2"/>
  <c r="BT14" i="2"/>
  <c r="BO14" i="2"/>
  <c r="BJ14" i="2"/>
  <c r="BE14" i="2"/>
  <c r="DT14" i="2"/>
  <c r="DN14" i="2"/>
  <c r="DQ14" i="2"/>
  <c r="DK14" i="2"/>
  <c r="H14" i="2"/>
  <c r="G14" i="2"/>
  <c r="F14" i="2"/>
  <c r="DV14" i="2" s="1"/>
  <c r="DW14" i="2" s="1"/>
  <c r="DY13" i="2"/>
  <c r="DG13" i="2"/>
  <c r="DE13" i="2"/>
  <c r="DD13" i="2"/>
  <c r="CD13" i="2"/>
  <c r="BY13" i="2"/>
  <c r="BT13" i="2"/>
  <c r="BO13" i="2"/>
  <c r="BJ13" i="2"/>
  <c r="DH13" i="2" s="1"/>
  <c r="BE13" i="2"/>
  <c r="DT13" i="2"/>
  <c r="DN13" i="2"/>
  <c r="DQ13" i="2"/>
  <c r="DK13" i="2"/>
  <c r="H13" i="2"/>
  <c r="G13" i="2"/>
  <c r="F13" i="2"/>
  <c r="DV13" i="2"/>
  <c r="DW13" i="2" s="1"/>
  <c r="DY12" i="2"/>
  <c r="DG12" i="2"/>
  <c r="DE12" i="2"/>
  <c r="DD12" i="2"/>
  <c r="CD12" i="2"/>
  <c r="BY12" i="2"/>
  <c r="BT12" i="2"/>
  <c r="BO12" i="2"/>
  <c r="BJ12" i="2"/>
  <c r="BE12" i="2"/>
  <c r="DT12" i="2"/>
  <c r="DN12" i="2"/>
  <c r="DQ12" i="2"/>
  <c r="DK12" i="2"/>
  <c r="H12" i="2"/>
  <c r="G12" i="2"/>
  <c r="F12" i="2"/>
  <c r="DV12" i="2" s="1"/>
  <c r="DW12" i="2" s="1"/>
  <c r="DY11" i="2"/>
  <c r="DG11" i="2"/>
  <c r="DE11" i="2"/>
  <c r="DD11" i="2"/>
  <c r="CD11" i="2"/>
  <c r="BY11" i="2"/>
  <c r="BT11" i="2"/>
  <c r="BO11" i="2"/>
  <c r="BJ11" i="2"/>
  <c r="BE11" i="2"/>
  <c r="DT11" i="2"/>
  <c r="DN11" i="2"/>
  <c r="DQ11" i="2"/>
  <c r="DK11" i="2"/>
  <c r="H11" i="2"/>
  <c r="G11" i="2"/>
  <c r="F11" i="2"/>
  <c r="DV11" i="2"/>
  <c r="DW11" i="2" s="1"/>
  <c r="DY10" i="2"/>
  <c r="DG10" i="2"/>
  <c r="DE10" i="2"/>
  <c r="DD10" i="2"/>
  <c r="CD10" i="2"/>
  <c r="BY10" i="2"/>
  <c r="BT10" i="2"/>
  <c r="BO10" i="2"/>
  <c r="BJ10" i="2"/>
  <c r="BE10" i="2"/>
  <c r="DT10" i="2"/>
  <c r="DN10" i="2"/>
  <c r="DQ10" i="2"/>
  <c r="DK10" i="2"/>
  <c r="H10" i="2"/>
  <c r="G10" i="2"/>
  <c r="F10" i="2"/>
  <c r="DV10" i="2" s="1"/>
  <c r="DW10" i="2" s="1"/>
  <c r="DY9" i="2"/>
  <c r="DG9" i="2"/>
  <c r="DE9" i="2"/>
  <c r="DD9" i="2"/>
  <c r="CD9" i="2"/>
  <c r="BY9" i="2"/>
  <c r="BT9" i="2"/>
  <c r="BO9" i="2"/>
  <c r="BJ9" i="2"/>
  <c r="BE9" i="2"/>
  <c r="DT9" i="2"/>
  <c r="DN9" i="2"/>
  <c r="DQ9" i="2"/>
  <c r="DK9" i="2"/>
  <c r="H9" i="2"/>
  <c r="G9" i="2"/>
  <c r="F9" i="2"/>
  <c r="DV9" i="2"/>
  <c r="DW9" i="2" s="1"/>
  <c r="DY8" i="2"/>
  <c r="DG8" i="2"/>
  <c r="DE8" i="2"/>
  <c r="DD8" i="2"/>
  <c r="CD8" i="2"/>
  <c r="BY8" i="2"/>
  <c r="BT8" i="2"/>
  <c r="BO8" i="2"/>
  <c r="BJ8" i="2"/>
  <c r="BE8" i="2"/>
  <c r="DT8" i="2"/>
  <c r="DN8" i="2"/>
  <c r="DQ8" i="2"/>
  <c r="DK8" i="2"/>
  <c r="H8" i="2"/>
  <c r="G8" i="2"/>
  <c r="F8" i="2"/>
  <c r="DV8" i="2" s="1"/>
  <c r="DW8" i="2" s="1"/>
  <c r="DY7" i="2"/>
  <c r="DG7" i="2"/>
  <c r="DE7" i="2"/>
  <c r="DD7" i="2"/>
  <c r="CD7" i="2"/>
  <c r="BY7" i="2"/>
  <c r="BT7" i="2"/>
  <c r="BO7" i="2"/>
  <c r="DH7" i="2" s="1"/>
  <c r="BJ7" i="2"/>
  <c r="BE7" i="2"/>
  <c r="DT7" i="2"/>
  <c r="DN7" i="2"/>
  <c r="DQ7" i="2"/>
  <c r="DK7" i="2"/>
  <c r="H7" i="2"/>
  <c r="G7" i="2"/>
  <c r="F7" i="2"/>
  <c r="DV7" i="2"/>
  <c r="DW7" i="2" s="1"/>
  <c r="DY6" i="2"/>
  <c r="DE6" i="2"/>
  <c r="DD6" i="2"/>
  <c r="CD6" i="2"/>
  <c r="BY6" i="2"/>
  <c r="BT6" i="2"/>
  <c r="BJ6" i="2"/>
  <c r="DT6" i="2"/>
  <c r="DN6" i="2"/>
  <c r="H6" i="2"/>
  <c r="G6" i="2"/>
  <c r="F6" i="2"/>
  <c r="D6" i="2"/>
  <c r="DY5" i="2"/>
  <c r="DG5" i="2"/>
  <c r="CD5" i="2"/>
  <c r="BY5" i="2"/>
  <c r="BT5" i="2"/>
  <c r="BO5" i="2"/>
  <c r="BJ5" i="2"/>
  <c r="BE5" i="2"/>
  <c r="DT5" i="2"/>
  <c r="DN5" i="2"/>
  <c r="DQ5" i="2"/>
  <c r="DK5" i="2"/>
  <c r="H5" i="2"/>
  <c r="G5" i="2"/>
  <c r="F5" i="2"/>
  <c r="D5" i="2"/>
  <c r="DY4" i="2"/>
  <c r="DG4" i="2"/>
  <c r="DE4" i="2"/>
  <c r="DD4" i="2"/>
  <c r="CD4" i="2"/>
  <c r="BY4" i="2"/>
  <c r="BT4" i="2"/>
  <c r="BO4" i="2"/>
  <c r="BJ4" i="2"/>
  <c r="BE4" i="2"/>
  <c r="DT4" i="2"/>
  <c r="DN4" i="2"/>
  <c r="DQ4" i="2"/>
  <c r="DK4" i="2"/>
  <c r="H4" i="2"/>
  <c r="G4" i="2"/>
  <c r="F4" i="2"/>
  <c r="D4" i="2"/>
  <c r="D1" i="2"/>
  <c r="H27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8" i="4"/>
  <c r="AZ11" i="4"/>
  <c r="AZ13" i="4"/>
  <c r="AZ10" i="5"/>
  <c r="AZ19" i="5"/>
  <c r="AZ9" i="6"/>
  <c r="AZ8" i="7"/>
  <c r="DI8" i="7" s="1"/>
  <c r="DL8" i="7" s="1"/>
  <c r="AZ15" i="7"/>
  <c r="DI15" i="7" s="1"/>
  <c r="AZ20" i="7"/>
  <c r="DI20" i="7" s="1"/>
  <c r="DR20" i="7" s="1"/>
  <c r="AZ21" i="7"/>
  <c r="DI21" i="7" s="1"/>
  <c r="DU21" i="7" s="1"/>
  <c r="AZ4" i="9"/>
  <c r="DI4" i="9" s="1"/>
  <c r="AZ5" i="9"/>
  <c r="DI5" i="9" s="1"/>
  <c r="DU5" i="9" s="1"/>
  <c r="AZ6" i="9"/>
  <c r="DI6" i="9" s="1"/>
  <c r="AZ7" i="9"/>
  <c r="DI7" i="9" s="1"/>
  <c r="AZ8" i="9"/>
  <c r="DI8" i="9" s="1"/>
  <c r="AZ9" i="9"/>
  <c r="DI9" i="9" s="1"/>
  <c r="DL9" i="9" s="1"/>
  <c r="AZ10" i="9"/>
  <c r="DI10" i="9" s="1"/>
  <c r="AZ11" i="9"/>
  <c r="DI11" i="9" s="1"/>
  <c r="AZ12" i="9"/>
  <c r="DI12" i="9" s="1"/>
  <c r="AZ13" i="9"/>
  <c r="DI13" i="9" s="1"/>
  <c r="AZ14" i="9"/>
  <c r="DI14" i="9" s="1"/>
  <c r="AZ15" i="9"/>
  <c r="DI15" i="9" s="1"/>
  <c r="AZ16" i="9"/>
  <c r="DI16" i="9" s="1"/>
  <c r="AZ17" i="9"/>
  <c r="DI17" i="9" s="1"/>
  <c r="AZ18" i="9"/>
  <c r="DI18" i="9" s="1"/>
  <c r="AZ19" i="9"/>
  <c r="AZ20" i="9"/>
  <c r="AZ21" i="9"/>
  <c r="AZ22" i="9"/>
  <c r="AZ23" i="9"/>
  <c r="AZ7" i="10"/>
  <c r="AZ12" i="10"/>
  <c r="AZ14" i="10"/>
  <c r="AZ18" i="10"/>
  <c r="AZ10" i="11"/>
  <c r="DU18" i="9"/>
  <c r="DR18" i="9"/>
  <c r="DU17" i="9"/>
  <c r="DL17" i="9"/>
  <c r="DO16" i="9"/>
  <c r="DL16" i="9"/>
  <c r="DU14" i="9"/>
  <c r="DR14" i="9"/>
  <c r="DU13" i="9"/>
  <c r="DL13" i="9"/>
  <c r="DR11" i="9"/>
  <c r="DO11" i="9"/>
  <c r="DU10" i="9"/>
  <c r="DR10" i="9"/>
  <c r="DU9" i="9"/>
  <c r="DO8" i="9"/>
  <c r="DL8" i="9"/>
  <c r="DR7" i="9"/>
  <c r="DO7" i="9"/>
  <c r="DU6" i="9"/>
  <c r="DR6" i="9"/>
  <c r="DL5" i="9"/>
  <c r="DO4" i="9"/>
  <c r="DU20" i="7"/>
  <c r="DL5" i="12" l="1"/>
  <c r="DR5" i="12"/>
  <c r="DU5" i="12"/>
  <c r="DO5" i="12"/>
  <c r="DR15" i="12"/>
  <c r="DU15" i="12"/>
  <c r="DL15" i="12"/>
  <c r="DO15" i="12"/>
  <c r="DI10" i="12"/>
  <c r="AZ14" i="12"/>
  <c r="DL18" i="12"/>
  <c r="DO18" i="12"/>
  <c r="AZ9" i="12"/>
  <c r="DI9" i="12" s="1"/>
  <c r="DI19" i="12"/>
  <c r="DI22" i="12"/>
  <c r="AZ6" i="12"/>
  <c r="DI6" i="12" s="1"/>
  <c r="AZ7" i="12"/>
  <c r="DH8" i="12"/>
  <c r="AZ11" i="12"/>
  <c r="DI11" i="12" s="1"/>
  <c r="DH16" i="12"/>
  <c r="DH7" i="12"/>
  <c r="DI21" i="12"/>
  <c r="DK11" i="12"/>
  <c r="DH13" i="12"/>
  <c r="DK18" i="12"/>
  <c r="DR18" i="12" s="1"/>
  <c r="DH14" i="12"/>
  <c r="DH22" i="12"/>
  <c r="AZ13" i="12"/>
  <c r="DI13" i="12" s="1"/>
  <c r="AZ17" i="12"/>
  <c r="DI17" i="12" s="1"/>
  <c r="AZ4" i="12"/>
  <c r="DI4" i="12" s="1"/>
  <c r="AZ8" i="12"/>
  <c r="AZ12" i="12"/>
  <c r="DI12" i="12" s="1"/>
  <c r="AZ16" i="12"/>
  <c r="DI16" i="12" s="1"/>
  <c r="AZ20" i="12"/>
  <c r="DI20" i="12" s="1"/>
  <c r="AZ23" i="12"/>
  <c r="DI23" i="12" s="1"/>
  <c r="AZ6" i="4"/>
  <c r="AZ10" i="4"/>
  <c r="AZ12" i="4"/>
  <c r="DI12" i="4" s="1"/>
  <c r="AZ17" i="4"/>
  <c r="DI17" i="4" s="1"/>
  <c r="AZ7" i="4"/>
  <c r="AZ23" i="4"/>
  <c r="DI23" i="4" s="1"/>
  <c r="DO23" i="4" s="1"/>
  <c r="AZ18" i="4"/>
  <c r="AZ9" i="4"/>
  <c r="AZ22" i="4"/>
  <c r="AZ20" i="4"/>
  <c r="AZ4" i="4"/>
  <c r="DH7" i="4"/>
  <c r="DI7" i="4" s="1"/>
  <c r="DL7" i="4" s="1"/>
  <c r="DH15" i="4"/>
  <c r="DI15" i="4" s="1"/>
  <c r="DO15" i="4" s="1"/>
  <c r="DH12" i="4"/>
  <c r="DH8" i="4"/>
  <c r="DI8" i="4" s="1"/>
  <c r="DH10" i="4"/>
  <c r="DH9" i="4"/>
  <c r="DH5" i="4"/>
  <c r="DI5" i="4" s="1"/>
  <c r="DH13" i="4"/>
  <c r="DI13" i="4" s="1"/>
  <c r="DH11" i="4"/>
  <c r="DI11" i="4" s="1"/>
  <c r="DH14" i="4"/>
  <c r="DI14" i="4" s="1"/>
  <c r="DH16" i="4"/>
  <c r="DI16" i="4" s="1"/>
  <c r="DH4" i="4"/>
  <c r="DH6" i="4"/>
  <c r="DI6" i="4" s="1"/>
  <c r="DH18" i="4"/>
  <c r="DH20" i="4"/>
  <c r="DH22" i="4"/>
  <c r="DI19" i="4"/>
  <c r="DI21" i="4"/>
  <c r="DH23" i="5"/>
  <c r="DH21" i="5"/>
  <c r="DH22" i="5"/>
  <c r="DH20" i="5"/>
  <c r="DH4" i="5"/>
  <c r="DH16" i="5"/>
  <c r="DH18" i="5"/>
  <c r="DH5" i="5"/>
  <c r="DI5" i="5" s="1"/>
  <c r="DH19" i="5"/>
  <c r="DI19" i="5" s="1"/>
  <c r="DH7" i="5"/>
  <c r="DH9" i="5"/>
  <c r="DH11" i="5"/>
  <c r="DH15" i="5"/>
  <c r="DH6" i="5"/>
  <c r="DH8" i="5"/>
  <c r="DH10" i="5"/>
  <c r="DI10" i="5" s="1"/>
  <c r="DH12" i="5"/>
  <c r="DH17" i="5"/>
  <c r="DH9" i="11"/>
  <c r="DH13" i="11"/>
  <c r="DH17" i="11"/>
  <c r="DH21" i="11"/>
  <c r="DH23" i="11"/>
  <c r="DH4" i="11"/>
  <c r="DH6" i="11"/>
  <c r="DH14" i="11"/>
  <c r="DH22" i="11"/>
  <c r="DH8" i="11"/>
  <c r="DI8" i="11" s="1"/>
  <c r="DR8" i="11" s="1"/>
  <c r="DH12" i="11"/>
  <c r="DI12" i="11" s="1"/>
  <c r="DH16" i="11"/>
  <c r="DH20" i="11"/>
  <c r="DH10" i="11"/>
  <c r="DI10" i="11" s="1"/>
  <c r="DH18" i="11"/>
  <c r="DH7" i="11"/>
  <c r="DH11" i="11"/>
  <c r="DH15" i="11"/>
  <c r="DI15" i="11" s="1"/>
  <c r="DO15" i="11" s="1"/>
  <c r="DH19" i="11"/>
  <c r="DI19" i="11" s="1"/>
  <c r="DH12" i="10"/>
  <c r="DH16" i="10"/>
  <c r="DH18" i="10"/>
  <c r="DH7" i="10"/>
  <c r="DI7" i="10" s="1"/>
  <c r="DH8" i="10"/>
  <c r="DH13" i="10"/>
  <c r="DH10" i="10"/>
  <c r="DH19" i="10"/>
  <c r="DH14" i="10"/>
  <c r="DI14" i="10" s="1"/>
  <c r="DH15" i="10"/>
  <c r="DI18" i="10"/>
  <c r="DR18" i="10" s="1"/>
  <c r="DH11" i="10"/>
  <c r="DI12" i="10"/>
  <c r="DU12" i="10" s="1"/>
  <c r="DH17" i="10"/>
  <c r="DI10" i="10"/>
  <c r="DO10" i="10" s="1"/>
  <c r="DH9" i="10"/>
  <c r="DH21" i="10"/>
  <c r="DH23" i="10"/>
  <c r="DH21" i="6"/>
  <c r="DH4" i="6"/>
  <c r="DH7" i="6"/>
  <c r="DH9" i="6"/>
  <c r="DI9" i="6" s="1"/>
  <c r="DH11" i="6"/>
  <c r="DH13" i="6"/>
  <c r="DH15" i="6"/>
  <c r="DH17" i="6"/>
  <c r="DH22" i="6"/>
  <c r="DH23" i="6"/>
  <c r="DH6" i="6"/>
  <c r="DH8" i="6"/>
  <c r="DH10" i="6"/>
  <c r="DH12" i="6"/>
  <c r="DH14" i="6"/>
  <c r="DH16" i="6"/>
  <c r="DH19" i="6"/>
  <c r="DI5" i="6"/>
  <c r="DR5" i="6" s="1"/>
  <c r="DH18" i="6"/>
  <c r="DI21" i="6"/>
  <c r="DL21" i="6" s="1"/>
  <c r="DH6" i="2"/>
  <c r="DH9" i="2"/>
  <c r="DI9" i="2" s="1"/>
  <c r="DH11" i="2"/>
  <c r="DI11" i="2" s="1"/>
  <c r="DH16" i="2"/>
  <c r="DI16" i="2" s="1"/>
  <c r="DH23" i="2"/>
  <c r="DH17" i="2"/>
  <c r="DI17" i="2" s="1"/>
  <c r="DI18" i="2"/>
  <c r="DR18" i="2" s="1"/>
  <c r="DH4" i="2"/>
  <c r="DI4" i="2" s="1"/>
  <c r="DI7" i="2"/>
  <c r="DU7" i="2" s="1"/>
  <c r="DH10" i="2"/>
  <c r="DI10" i="2" s="1"/>
  <c r="DH12" i="2"/>
  <c r="DH14" i="2"/>
  <c r="DI14" i="2" s="1"/>
  <c r="DH8" i="2"/>
  <c r="DI8" i="2" s="1"/>
  <c r="DI13" i="2"/>
  <c r="DH5" i="2"/>
  <c r="DH15" i="2"/>
  <c r="DI15" i="2" s="1"/>
  <c r="DR15" i="2" s="1"/>
  <c r="DH19" i="2"/>
  <c r="DI19" i="2" s="1"/>
  <c r="DI21" i="2"/>
  <c r="DI12" i="2"/>
  <c r="DI23" i="2"/>
  <c r="DL23" i="2" s="1"/>
  <c r="DH20" i="2"/>
  <c r="DI20" i="2" s="1"/>
  <c r="DH22" i="2"/>
  <c r="DI22" i="2" s="1"/>
  <c r="AZ5" i="10"/>
  <c r="AZ16" i="10"/>
  <c r="DI16" i="10" s="1"/>
  <c r="DR16" i="10" s="1"/>
  <c r="AZ17" i="10"/>
  <c r="DI17" i="10" s="1"/>
  <c r="DR17" i="10" s="1"/>
  <c r="AZ13" i="10"/>
  <c r="DI13" i="10" s="1"/>
  <c r="DU13" i="10" s="1"/>
  <c r="AZ20" i="10"/>
  <c r="DI20" i="10" s="1"/>
  <c r="DU20" i="10" s="1"/>
  <c r="AZ21" i="10"/>
  <c r="AZ19" i="10"/>
  <c r="AZ15" i="10"/>
  <c r="AZ9" i="10"/>
  <c r="AZ6" i="10"/>
  <c r="DI6" i="10" s="1"/>
  <c r="DR6" i="10" s="1"/>
  <c r="AZ11" i="10"/>
  <c r="AZ23" i="10"/>
  <c r="AZ8" i="10"/>
  <c r="AZ22" i="10"/>
  <c r="DI22" i="10" s="1"/>
  <c r="DO22" i="10" s="1"/>
  <c r="AZ14" i="6"/>
  <c r="AZ18" i="6"/>
  <c r="DI18" i="6" s="1"/>
  <c r="DO18" i="6" s="1"/>
  <c r="AZ19" i="6"/>
  <c r="AZ8" i="6"/>
  <c r="AZ16" i="6"/>
  <c r="AZ12" i="6"/>
  <c r="AZ13" i="6"/>
  <c r="DI13" i="6" s="1"/>
  <c r="DR13" i="6" s="1"/>
  <c r="AZ17" i="6"/>
  <c r="AZ22" i="6"/>
  <c r="AZ23" i="6"/>
  <c r="DI23" i="6" s="1"/>
  <c r="AZ6" i="6"/>
  <c r="AZ10" i="6"/>
  <c r="DI10" i="6" s="1"/>
  <c r="AZ20" i="6"/>
  <c r="DI20" i="6" s="1"/>
  <c r="AZ15" i="6"/>
  <c r="DI15" i="6" s="1"/>
  <c r="AZ11" i="6"/>
  <c r="AZ7" i="6"/>
  <c r="AZ4" i="10"/>
  <c r="AZ12" i="7"/>
  <c r="DI12" i="7" s="1"/>
  <c r="DR8" i="7"/>
  <c r="AZ18" i="7"/>
  <c r="AZ16" i="7"/>
  <c r="AZ11" i="7"/>
  <c r="DI11" i="7" s="1"/>
  <c r="DU11" i="7" s="1"/>
  <c r="AZ6" i="7"/>
  <c r="DI6" i="7" s="1"/>
  <c r="DO6" i="7" s="1"/>
  <c r="DO8" i="7"/>
  <c r="DR15" i="7"/>
  <c r="AZ14" i="7"/>
  <c r="DI14" i="7" s="1"/>
  <c r="DR14" i="7" s="1"/>
  <c r="AZ5" i="7"/>
  <c r="DI5" i="7" s="1"/>
  <c r="DU5" i="7" s="1"/>
  <c r="DL13" i="7"/>
  <c r="DL20" i="7"/>
  <c r="DU12" i="7"/>
  <c r="DL12" i="7"/>
  <c r="DU8" i="7"/>
  <c r="DL15" i="7"/>
  <c r="DL11" i="7"/>
  <c r="DU15" i="7"/>
  <c r="DL21" i="7"/>
  <c r="DR12" i="7"/>
  <c r="DO15" i="7"/>
  <c r="DO20" i="7"/>
  <c r="AZ9" i="7"/>
  <c r="DI9" i="7" s="1"/>
  <c r="DO9" i="7" s="1"/>
  <c r="DL5" i="7"/>
  <c r="DO12" i="7"/>
  <c r="AZ22" i="7"/>
  <c r="AZ17" i="7"/>
  <c r="DI17" i="7" s="1"/>
  <c r="DL17" i="7" s="1"/>
  <c r="DU6" i="7"/>
  <c r="DL6" i="7"/>
  <c r="DO5" i="7"/>
  <c r="DO13" i="7"/>
  <c r="DO21" i="7"/>
  <c r="DR5" i="7"/>
  <c r="DR13" i="7"/>
  <c r="DR21" i="7"/>
  <c r="AZ23" i="7"/>
  <c r="DI23" i="7" s="1"/>
  <c r="AZ19" i="7"/>
  <c r="DI19" i="7" s="1"/>
  <c r="AZ7" i="7"/>
  <c r="DI7" i="7" s="1"/>
  <c r="AZ10" i="7"/>
  <c r="DI10" i="7" s="1"/>
  <c r="AZ4" i="7"/>
  <c r="DI4" i="7" s="1"/>
  <c r="DR4" i="7" s="1"/>
  <c r="AZ7" i="5"/>
  <c r="AZ11" i="5"/>
  <c r="AZ15" i="5"/>
  <c r="AZ22" i="5"/>
  <c r="DI22" i="5" s="1"/>
  <c r="DL22" i="5" s="1"/>
  <c r="AZ23" i="5"/>
  <c r="DI23" i="5" s="1"/>
  <c r="DL23" i="5" s="1"/>
  <c r="AZ18" i="5"/>
  <c r="AZ8" i="5"/>
  <c r="AZ16" i="5"/>
  <c r="DI16" i="5" s="1"/>
  <c r="DU16" i="5" s="1"/>
  <c r="AZ17" i="5"/>
  <c r="AZ6" i="5"/>
  <c r="AZ14" i="5"/>
  <c r="DI14" i="5" s="1"/>
  <c r="AZ21" i="5"/>
  <c r="DI21" i="5" s="1"/>
  <c r="AZ13" i="5"/>
  <c r="AZ20" i="5"/>
  <c r="AZ12" i="5"/>
  <c r="DI12" i="5" s="1"/>
  <c r="AZ9" i="5"/>
  <c r="AZ4" i="5"/>
  <c r="DI7" i="11"/>
  <c r="DL7" i="11" s="1"/>
  <c r="AZ20" i="11"/>
  <c r="AZ11" i="11"/>
  <c r="DI11" i="11" s="1"/>
  <c r="DU11" i="11" s="1"/>
  <c r="AZ16" i="11"/>
  <c r="AZ14" i="11"/>
  <c r="AZ23" i="11"/>
  <c r="DI23" i="11" s="1"/>
  <c r="DL23" i="11" s="1"/>
  <c r="AZ18" i="11"/>
  <c r="AZ22" i="11"/>
  <c r="AZ6" i="11"/>
  <c r="AZ4" i="11"/>
  <c r="DI4" i="11" s="1"/>
  <c r="DL4" i="11" s="1"/>
  <c r="AZ21" i="11"/>
  <c r="AZ17" i="11"/>
  <c r="AZ13" i="11"/>
  <c r="AZ9" i="11"/>
  <c r="DI9" i="11" s="1"/>
  <c r="DL9" i="11" s="1"/>
  <c r="AZ5" i="11"/>
  <c r="DI5" i="11" s="1"/>
  <c r="DR5" i="11" s="1"/>
  <c r="AZ5" i="8"/>
  <c r="DH7" i="8"/>
  <c r="DI7" i="8" s="1"/>
  <c r="DH9" i="8"/>
  <c r="DI9" i="8" s="1"/>
  <c r="DH11" i="8"/>
  <c r="DH13" i="8"/>
  <c r="DI13" i="8" s="1"/>
  <c r="DH15" i="8"/>
  <c r="DH17" i="8"/>
  <c r="DH19" i="8"/>
  <c r="DH21" i="8"/>
  <c r="DH23" i="8"/>
  <c r="DI15" i="8"/>
  <c r="DL15" i="8" s="1"/>
  <c r="DI11" i="8"/>
  <c r="DL11" i="8" s="1"/>
  <c r="DI19" i="8"/>
  <c r="DL19" i="8" s="1"/>
  <c r="DI23" i="8"/>
  <c r="DU23" i="8" s="1"/>
  <c r="DH6" i="8"/>
  <c r="DH8" i="8"/>
  <c r="DH10" i="8"/>
  <c r="DH12" i="8"/>
  <c r="DH14" i="8"/>
  <c r="DH16" i="8"/>
  <c r="DH18" i="8"/>
  <c r="DH20" i="8"/>
  <c r="DH22" i="8"/>
  <c r="DH5" i="8"/>
  <c r="DI5" i="8"/>
  <c r="DL5" i="8" s="1"/>
  <c r="DH4" i="8"/>
  <c r="AZ21" i="8"/>
  <c r="AZ17" i="8"/>
  <c r="AZ22" i="8"/>
  <c r="DI22" i="8" s="1"/>
  <c r="DU22" i="8" s="1"/>
  <c r="AZ10" i="8"/>
  <c r="AZ18" i="8"/>
  <c r="AZ14" i="8"/>
  <c r="AZ6" i="8"/>
  <c r="DI6" i="8" s="1"/>
  <c r="DL6" i="8" s="1"/>
  <c r="DO19" i="8"/>
  <c r="AZ20" i="8"/>
  <c r="AZ16" i="8"/>
  <c r="DI16" i="8" s="1"/>
  <c r="DR16" i="8" s="1"/>
  <c r="AZ12" i="8"/>
  <c r="AZ8" i="8"/>
  <c r="AZ6" i="2"/>
  <c r="DI6" i="2" s="1"/>
  <c r="DU6" i="2" s="1"/>
  <c r="AZ4" i="8"/>
  <c r="DQ4" i="8"/>
  <c r="AZ5" i="2"/>
  <c r="DO23" i="2"/>
  <c r="DU5" i="6"/>
  <c r="DL5" i="6"/>
  <c r="AZ4" i="6"/>
  <c r="DI4" i="6" s="1"/>
  <c r="DU4" i="6" s="1"/>
  <c r="AC30" i="9"/>
  <c r="Y30" i="9"/>
  <c r="U30" i="9"/>
  <c r="Q30" i="9"/>
  <c r="M30" i="9"/>
  <c r="F30" i="9"/>
  <c r="AB29" i="9"/>
  <c r="X29" i="9"/>
  <c r="T29" i="9"/>
  <c r="P29" i="9"/>
  <c r="L29" i="9"/>
  <c r="AB30" i="9"/>
  <c r="X30" i="9"/>
  <c r="T30" i="9"/>
  <c r="P30" i="9"/>
  <c r="L30" i="9"/>
  <c r="AE29" i="9"/>
  <c r="AF29" i="9" s="1"/>
  <c r="AA29" i="9"/>
  <c r="D29" i="9" s="1"/>
  <c r="W29" i="9"/>
  <c r="S29" i="9"/>
  <c r="O29" i="9"/>
  <c r="H29" i="9"/>
  <c r="AE30" i="9"/>
  <c r="AF30" i="9" s="1"/>
  <c r="AA30" i="9"/>
  <c r="D30" i="9" s="1"/>
  <c r="W30" i="9"/>
  <c r="S30" i="9"/>
  <c r="O30" i="9"/>
  <c r="H30" i="9"/>
  <c r="AD29" i="9"/>
  <c r="Z29" i="9"/>
  <c r="V29" i="9"/>
  <c r="R29" i="9"/>
  <c r="N29" i="9"/>
  <c r="G29" i="9"/>
  <c r="AD30" i="9"/>
  <c r="Z30" i="9"/>
  <c r="V30" i="9"/>
  <c r="R30" i="9"/>
  <c r="N30" i="9"/>
  <c r="G30" i="9"/>
  <c r="AC29" i="9"/>
  <c r="Y29" i="9"/>
  <c r="U29" i="9"/>
  <c r="Q29" i="9"/>
  <c r="M29" i="9"/>
  <c r="F29" i="9"/>
  <c r="Z29" i="4"/>
  <c r="R29" i="4"/>
  <c r="G29" i="4"/>
  <c r="AE29" i="4"/>
  <c r="AF29" i="4" s="1"/>
  <c r="W29" i="4"/>
  <c r="O29" i="4"/>
  <c r="AD29" i="4"/>
  <c r="V29" i="4"/>
  <c r="N29" i="4"/>
  <c r="AA29" i="4"/>
  <c r="D29" i="4" s="1"/>
  <c r="S29" i="4"/>
  <c r="H29" i="4"/>
  <c r="AC29" i="4"/>
  <c r="L29" i="4"/>
  <c r="P29" i="4"/>
  <c r="T29" i="4"/>
  <c r="X29" i="4"/>
  <c r="AB29" i="4"/>
  <c r="F29" i="4"/>
  <c r="M29" i="4"/>
  <c r="Q29" i="4"/>
  <c r="U29" i="4"/>
  <c r="Y29" i="4"/>
  <c r="DO11" i="11"/>
  <c r="DL15" i="9"/>
  <c r="DU15" i="9"/>
  <c r="DU12" i="9"/>
  <c r="DR12" i="9"/>
  <c r="DU8" i="9"/>
  <c r="DR8" i="9"/>
  <c r="DU4" i="9"/>
  <c r="DR4" i="9"/>
  <c r="DL4" i="9"/>
  <c r="DL12" i="9"/>
  <c r="DO15" i="9"/>
  <c r="DL18" i="10"/>
  <c r="DO18" i="9"/>
  <c r="DL18" i="9"/>
  <c r="DO14" i="9"/>
  <c r="DL14" i="9"/>
  <c r="DL11" i="9"/>
  <c r="DU11" i="9"/>
  <c r="DL7" i="9"/>
  <c r="DU7" i="9"/>
  <c r="DO23" i="8"/>
  <c r="DO12" i="9"/>
  <c r="DR15" i="9"/>
  <c r="DR17" i="9"/>
  <c r="DO17" i="9"/>
  <c r="DR13" i="9"/>
  <c r="DO13" i="9"/>
  <c r="DO10" i="9"/>
  <c r="DL10" i="9"/>
  <c r="DO6" i="9"/>
  <c r="DL6" i="9"/>
  <c r="DR4" i="11"/>
  <c r="DU16" i="10"/>
  <c r="DU16" i="9"/>
  <c r="DR16" i="9"/>
  <c r="DR9" i="9"/>
  <c r="DO9" i="9"/>
  <c r="DR5" i="9"/>
  <c r="DO5" i="9"/>
  <c r="DH13" i="5"/>
  <c r="DH22" i="7"/>
  <c r="DH18" i="7"/>
  <c r="DH16" i="7"/>
  <c r="DH4" i="10"/>
  <c r="DH5" i="10"/>
  <c r="DI5" i="10" s="1"/>
  <c r="DH19" i="9"/>
  <c r="DI19" i="9" s="1"/>
  <c r="DH20" i="9"/>
  <c r="DI20" i="9" s="1"/>
  <c r="DH21" i="9"/>
  <c r="DI21" i="9" s="1"/>
  <c r="DH22" i="9"/>
  <c r="DI22" i="9" s="1"/>
  <c r="DH23" i="9"/>
  <c r="DI23" i="9" s="1"/>
  <c r="DU10" i="12" l="1"/>
  <c r="DL10" i="12"/>
  <c r="DO10" i="12"/>
  <c r="DR10" i="12"/>
  <c r="DO23" i="12"/>
  <c r="DR23" i="12"/>
  <c r="DL23" i="12"/>
  <c r="DU23" i="12"/>
  <c r="DI8" i="12"/>
  <c r="DU6" i="12"/>
  <c r="DO6" i="12"/>
  <c r="DR6" i="12"/>
  <c r="DL6" i="12"/>
  <c r="DU18" i="12"/>
  <c r="DU20" i="12"/>
  <c r="DO20" i="12"/>
  <c r="DR20" i="12"/>
  <c r="DL20" i="12"/>
  <c r="DO4" i="12"/>
  <c r="DU4" i="12"/>
  <c r="DR4" i="12"/>
  <c r="DL4" i="12"/>
  <c r="DU21" i="12"/>
  <c r="DR21" i="12"/>
  <c r="DL21" i="12"/>
  <c r="DO21" i="12"/>
  <c r="DR11" i="12"/>
  <c r="DU11" i="12"/>
  <c r="DO11" i="12"/>
  <c r="DL11" i="12"/>
  <c r="DR22" i="12"/>
  <c r="DL22" i="12"/>
  <c r="DU22" i="12"/>
  <c r="DO22" i="12"/>
  <c r="DI14" i="12"/>
  <c r="DO16" i="12"/>
  <c r="DR16" i="12"/>
  <c r="DU16" i="12"/>
  <c r="DL16" i="12"/>
  <c r="DL17" i="12"/>
  <c r="DO17" i="12"/>
  <c r="DR17" i="12"/>
  <c r="DU17" i="12"/>
  <c r="DR19" i="12"/>
  <c r="DU19" i="12"/>
  <c r="DO19" i="12"/>
  <c r="DL19" i="12"/>
  <c r="DO12" i="12"/>
  <c r="DR12" i="12"/>
  <c r="DL12" i="12"/>
  <c r="DU12" i="12"/>
  <c r="DL13" i="12"/>
  <c r="DO13" i="12"/>
  <c r="DU13" i="12"/>
  <c r="DR13" i="12"/>
  <c r="DI7" i="12"/>
  <c r="DL9" i="12"/>
  <c r="DU9" i="12"/>
  <c r="DO9" i="12"/>
  <c r="DR9" i="12"/>
  <c r="DJ15" i="12"/>
  <c r="DI10" i="4"/>
  <c r="DI20" i="4"/>
  <c r="DI18" i="4"/>
  <c r="DR18" i="4" s="1"/>
  <c r="DI9" i="4"/>
  <c r="DR9" i="4" s="1"/>
  <c r="DR15" i="4"/>
  <c r="DL15" i="4"/>
  <c r="DU23" i="4"/>
  <c r="DU15" i="4"/>
  <c r="DI22" i="4"/>
  <c r="DO22" i="4" s="1"/>
  <c r="DL23" i="4"/>
  <c r="DR7" i="4"/>
  <c r="DO7" i="4"/>
  <c r="DR23" i="4"/>
  <c r="DU7" i="4"/>
  <c r="DI4" i="4"/>
  <c r="DR4" i="4" s="1"/>
  <c r="DO8" i="4"/>
  <c r="DR8" i="4"/>
  <c r="DU5" i="4"/>
  <c r="DL5" i="4"/>
  <c r="DO5" i="4"/>
  <c r="DR5" i="4"/>
  <c r="DR13" i="4"/>
  <c r="DL13" i="4"/>
  <c r="DU13" i="4"/>
  <c r="DO13" i="4"/>
  <c r="DL18" i="4"/>
  <c r="DU18" i="4"/>
  <c r="DO18" i="4"/>
  <c r="DU12" i="4"/>
  <c r="DL12" i="4"/>
  <c r="DU6" i="4"/>
  <c r="DL6" i="4"/>
  <c r="DR6" i="4"/>
  <c r="DO6" i="4"/>
  <c r="DL17" i="4"/>
  <c r="DU17" i="4"/>
  <c r="DO17" i="4"/>
  <c r="DR17" i="4"/>
  <c r="DR12" i="4"/>
  <c r="DL4" i="4"/>
  <c r="DU4" i="4"/>
  <c r="DL16" i="4"/>
  <c r="DU16" i="4"/>
  <c r="DR16" i="4"/>
  <c r="DO16" i="4"/>
  <c r="DL20" i="4"/>
  <c r="DO20" i="4"/>
  <c r="DU20" i="4"/>
  <c r="DR20" i="4"/>
  <c r="DO12" i="4"/>
  <c r="DU8" i="4"/>
  <c r="DL8" i="4"/>
  <c r="DR10" i="4"/>
  <c r="DO10" i="4"/>
  <c r="DU10" i="4"/>
  <c r="DL10" i="4"/>
  <c r="DR21" i="4"/>
  <c r="DU21" i="4"/>
  <c r="DO21" i="4"/>
  <c r="DL21" i="4"/>
  <c r="DO14" i="4"/>
  <c r="DL14" i="4"/>
  <c r="DU14" i="4"/>
  <c r="DR14" i="4"/>
  <c r="DL19" i="4"/>
  <c r="DU19" i="4"/>
  <c r="DR19" i="4"/>
  <c r="DO19" i="4"/>
  <c r="DL11" i="4"/>
  <c r="DU11" i="4"/>
  <c r="DO11" i="4"/>
  <c r="DR11" i="4"/>
  <c r="DI20" i="5"/>
  <c r="DI18" i="5"/>
  <c r="DO18" i="5" s="1"/>
  <c r="DI7" i="5"/>
  <c r="DL7" i="5" s="1"/>
  <c r="DL19" i="5"/>
  <c r="DO19" i="5"/>
  <c r="DI4" i="5"/>
  <c r="DU4" i="5" s="1"/>
  <c r="DI9" i="5"/>
  <c r="DL9" i="5" s="1"/>
  <c r="DL18" i="5"/>
  <c r="DL10" i="5"/>
  <c r="DU10" i="5"/>
  <c r="DU5" i="5"/>
  <c r="DO5" i="5"/>
  <c r="DL5" i="5"/>
  <c r="DR5" i="5"/>
  <c r="DI6" i="5"/>
  <c r="DU6" i="5" s="1"/>
  <c r="DR7" i="5"/>
  <c r="DI17" i="5"/>
  <c r="DL17" i="5" s="1"/>
  <c r="DI11" i="5"/>
  <c r="DU23" i="5"/>
  <c r="DO10" i="5"/>
  <c r="DR10" i="5"/>
  <c r="DI8" i="5"/>
  <c r="DU8" i="5" s="1"/>
  <c r="DR23" i="5"/>
  <c r="DU19" i="5"/>
  <c r="DR19" i="5"/>
  <c r="DO23" i="5"/>
  <c r="DI15" i="5"/>
  <c r="DO15" i="5" s="1"/>
  <c r="DU18" i="5"/>
  <c r="DR18" i="5"/>
  <c r="DI21" i="11"/>
  <c r="DO21" i="11" s="1"/>
  <c r="DI13" i="11"/>
  <c r="DU13" i="11" s="1"/>
  <c r="DO7" i="11"/>
  <c r="DI6" i="11"/>
  <c r="DR7" i="11"/>
  <c r="DI17" i="11"/>
  <c r="DR17" i="11" s="1"/>
  <c r="DR12" i="11"/>
  <c r="DL12" i="11"/>
  <c r="DI20" i="11"/>
  <c r="DL8" i="11"/>
  <c r="DO8" i="11"/>
  <c r="DU7" i="11"/>
  <c r="DI14" i="11"/>
  <c r="DL14" i="11" s="1"/>
  <c r="DU8" i="11"/>
  <c r="DI22" i="11"/>
  <c r="DO22" i="11" s="1"/>
  <c r="DI16" i="11"/>
  <c r="DR19" i="11"/>
  <c r="DO19" i="11"/>
  <c r="DL19" i="11"/>
  <c r="DU19" i="11"/>
  <c r="DL10" i="11"/>
  <c r="DU10" i="11"/>
  <c r="DR10" i="11"/>
  <c r="DO10" i="11"/>
  <c r="DR15" i="11"/>
  <c r="DI18" i="11"/>
  <c r="DO18" i="11" s="1"/>
  <c r="DU12" i="11"/>
  <c r="DL16" i="11"/>
  <c r="DL21" i="11"/>
  <c r="DI19" i="10"/>
  <c r="DU19" i="10" s="1"/>
  <c r="DI11" i="10"/>
  <c r="DO11" i="10" s="1"/>
  <c r="DO18" i="10"/>
  <c r="DL20" i="10"/>
  <c r="DO20" i="10"/>
  <c r="DR20" i="10"/>
  <c r="DU18" i="10"/>
  <c r="DI21" i="10"/>
  <c r="DL21" i="10" s="1"/>
  <c r="DR7" i="10"/>
  <c r="DL7" i="10"/>
  <c r="DI8" i="10"/>
  <c r="DL8" i="10" s="1"/>
  <c r="DO14" i="10"/>
  <c r="DU14" i="10"/>
  <c r="DR14" i="10"/>
  <c r="DL14" i="10"/>
  <c r="DO6" i="10"/>
  <c r="DO7" i="10"/>
  <c r="DI15" i="10"/>
  <c r="DO12" i="10"/>
  <c r="DR12" i="10"/>
  <c r="DO17" i="10"/>
  <c r="DL19" i="10"/>
  <c r="DL12" i="10"/>
  <c r="DU17" i="10"/>
  <c r="DI9" i="10"/>
  <c r="DU9" i="10" s="1"/>
  <c r="DU7" i="10"/>
  <c r="DL16" i="10"/>
  <c r="DL10" i="10"/>
  <c r="DU10" i="10"/>
  <c r="DO16" i="10"/>
  <c r="DR10" i="10"/>
  <c r="DL17" i="10"/>
  <c r="DI23" i="10"/>
  <c r="DO23" i="10" s="1"/>
  <c r="DO5" i="6"/>
  <c r="DI7" i="6"/>
  <c r="DI11" i="6"/>
  <c r="DI19" i="6"/>
  <c r="DO19" i="6" s="1"/>
  <c r="DU9" i="6"/>
  <c r="DR9" i="6"/>
  <c r="DO9" i="6"/>
  <c r="DL9" i="6"/>
  <c r="DU21" i="6"/>
  <c r="DR21" i="6"/>
  <c r="DL18" i="6"/>
  <c r="DI22" i="6"/>
  <c r="DU22" i="6" s="1"/>
  <c r="DI16" i="6"/>
  <c r="DI14" i="6"/>
  <c r="DR14" i="6" s="1"/>
  <c r="DR18" i="6"/>
  <c r="DI6" i="6"/>
  <c r="DI17" i="6"/>
  <c r="DL17" i="6" s="1"/>
  <c r="DI8" i="6"/>
  <c r="DL8" i="6" s="1"/>
  <c r="DI12" i="6"/>
  <c r="DO12" i="6" s="1"/>
  <c r="DO21" i="6"/>
  <c r="DU18" i="6"/>
  <c r="DR23" i="2"/>
  <c r="DU23" i="2"/>
  <c r="DI5" i="2"/>
  <c r="DO18" i="2"/>
  <c r="DR6" i="2"/>
  <c r="DO6" i="2"/>
  <c r="DR16" i="2"/>
  <c r="DU16" i="2"/>
  <c r="DL16" i="2"/>
  <c r="DO16" i="2"/>
  <c r="DL7" i="2"/>
  <c r="DR7" i="2"/>
  <c r="DU18" i="2"/>
  <c r="DL18" i="2"/>
  <c r="DO7" i="2"/>
  <c r="DU10" i="2"/>
  <c r="DL10" i="2"/>
  <c r="DR10" i="2"/>
  <c r="DO10" i="2"/>
  <c r="DU13" i="2"/>
  <c r="DL13" i="2"/>
  <c r="DR13" i="2"/>
  <c r="DO13" i="2"/>
  <c r="DU15" i="2"/>
  <c r="DR17" i="2"/>
  <c r="DU17" i="2"/>
  <c r="DO17" i="2"/>
  <c r="DL17" i="2"/>
  <c r="DU14" i="2"/>
  <c r="DL14" i="2"/>
  <c r="DU11" i="2"/>
  <c r="DR11" i="2"/>
  <c r="DO11" i="2"/>
  <c r="DL11" i="2"/>
  <c r="DL15" i="2"/>
  <c r="DR14" i="2"/>
  <c r="DO14" i="2"/>
  <c r="DU22" i="2"/>
  <c r="DL22" i="2"/>
  <c r="DR22" i="2"/>
  <c r="DO22" i="2"/>
  <c r="DU20" i="2"/>
  <c r="DR20" i="2"/>
  <c r="DL20" i="2"/>
  <c r="DO20" i="2"/>
  <c r="DU8" i="2"/>
  <c r="DL8" i="2"/>
  <c r="DR8" i="2"/>
  <c r="DO8" i="2"/>
  <c r="DU12" i="2"/>
  <c r="DR12" i="2"/>
  <c r="DL12" i="2"/>
  <c r="DO12" i="2"/>
  <c r="DJ10" i="2"/>
  <c r="DO15" i="2"/>
  <c r="DU19" i="2"/>
  <c r="DL19" i="2"/>
  <c r="DR19" i="2"/>
  <c r="DO19" i="2"/>
  <c r="DU9" i="2"/>
  <c r="DR9" i="2"/>
  <c r="DO9" i="2"/>
  <c r="DL9" i="2"/>
  <c r="DU21" i="2"/>
  <c r="DR21" i="2"/>
  <c r="DO21" i="2"/>
  <c r="DL21" i="2"/>
  <c r="DR13" i="10"/>
  <c r="DO19" i="10"/>
  <c r="DL6" i="10"/>
  <c r="DL13" i="10"/>
  <c r="DO13" i="10"/>
  <c r="DR19" i="10"/>
  <c r="DL9" i="10"/>
  <c r="DR9" i="10"/>
  <c r="DL11" i="10"/>
  <c r="DO9" i="10"/>
  <c r="DU6" i="10"/>
  <c r="DR11" i="10"/>
  <c r="DU22" i="10"/>
  <c r="DR23" i="10"/>
  <c r="DL22" i="10"/>
  <c r="DR22" i="10"/>
  <c r="DI4" i="10"/>
  <c r="DO13" i="6"/>
  <c r="DU19" i="6"/>
  <c r="DR19" i="6"/>
  <c r="DL13" i="6"/>
  <c r="DU13" i="6"/>
  <c r="DL19" i="6"/>
  <c r="DO22" i="6"/>
  <c r="DL22" i="6"/>
  <c r="DU12" i="6"/>
  <c r="DL12" i="6"/>
  <c r="DR16" i="6"/>
  <c r="DR22" i="6"/>
  <c r="DL6" i="6"/>
  <c r="DR6" i="6"/>
  <c r="DO6" i="6"/>
  <c r="DU6" i="6"/>
  <c r="DU10" i="6"/>
  <c r="DL10" i="6"/>
  <c r="DR10" i="6"/>
  <c r="DO10" i="6"/>
  <c r="DL23" i="6"/>
  <c r="DU23" i="6"/>
  <c r="DR23" i="6"/>
  <c r="DO23" i="6"/>
  <c r="DU7" i="6"/>
  <c r="DR7" i="6"/>
  <c r="DL7" i="6"/>
  <c r="DO7" i="6"/>
  <c r="DU11" i="6"/>
  <c r="DR11" i="6"/>
  <c r="DL11" i="6"/>
  <c r="DO11" i="6"/>
  <c r="DU15" i="6"/>
  <c r="DL15" i="6"/>
  <c r="DR15" i="6"/>
  <c r="DO15" i="6"/>
  <c r="DU20" i="6"/>
  <c r="DL20" i="6"/>
  <c r="DR20" i="6"/>
  <c r="DO20" i="6"/>
  <c r="DI16" i="7"/>
  <c r="DI18" i="7"/>
  <c r="DI22" i="7"/>
  <c r="DR6" i="7"/>
  <c r="DR9" i="7"/>
  <c r="DL14" i="7"/>
  <c r="DU14" i="7"/>
  <c r="DR11" i="7"/>
  <c r="DO14" i="7"/>
  <c r="DO11" i="7"/>
  <c r="DR17" i="7"/>
  <c r="DU9" i="7"/>
  <c r="DL9" i="7"/>
  <c r="DO17" i="7"/>
  <c r="DU17" i="7"/>
  <c r="DU10" i="7"/>
  <c r="DR10" i="7"/>
  <c r="DL10" i="7"/>
  <c r="DO10" i="7"/>
  <c r="DU23" i="7"/>
  <c r="DL23" i="7"/>
  <c r="DR23" i="7"/>
  <c r="DO23" i="7"/>
  <c r="DU4" i="7"/>
  <c r="DU7" i="7"/>
  <c r="DR7" i="7"/>
  <c r="DL7" i="7"/>
  <c r="DO7" i="7"/>
  <c r="DU19" i="7"/>
  <c r="DL19" i="7"/>
  <c r="DR19" i="7"/>
  <c r="DO19" i="7"/>
  <c r="DL4" i="7"/>
  <c r="DO4" i="7"/>
  <c r="DU22" i="5"/>
  <c r="DO22" i="5"/>
  <c r="DO16" i="5"/>
  <c r="DL16" i="5"/>
  <c r="DR22" i="5"/>
  <c r="DR16" i="5"/>
  <c r="DI13" i="5"/>
  <c r="DU13" i="5" s="1"/>
  <c r="DL21" i="5"/>
  <c r="DU21" i="5"/>
  <c r="DR21" i="5"/>
  <c r="DO21" i="5"/>
  <c r="DL12" i="5"/>
  <c r="DU12" i="5"/>
  <c r="DR12" i="5"/>
  <c r="DO12" i="5"/>
  <c r="DL14" i="5"/>
  <c r="DU14" i="5"/>
  <c r="DR14" i="5"/>
  <c r="DO14" i="5"/>
  <c r="DL20" i="5"/>
  <c r="DR20" i="5"/>
  <c r="DO20" i="5"/>
  <c r="DU20" i="5"/>
  <c r="DR4" i="5"/>
  <c r="DU15" i="11"/>
  <c r="DL11" i="11"/>
  <c r="DL15" i="11"/>
  <c r="DR11" i="11"/>
  <c r="DO12" i="11"/>
  <c r="DU20" i="11"/>
  <c r="DU9" i="11"/>
  <c r="DU21" i="11"/>
  <c r="DO23" i="11"/>
  <c r="DU4" i="11"/>
  <c r="DO9" i="11"/>
  <c r="DR9" i="11"/>
  <c r="DO4" i="11"/>
  <c r="DR6" i="11"/>
  <c r="DR16" i="11"/>
  <c r="DU6" i="11"/>
  <c r="DU14" i="11"/>
  <c r="DU5" i="11"/>
  <c r="DR21" i="11"/>
  <c r="DR23" i="11"/>
  <c r="DU23" i="11"/>
  <c r="DL5" i="11"/>
  <c r="DO13" i="11"/>
  <c r="DO5" i="11"/>
  <c r="DR11" i="8"/>
  <c r="DU11" i="8"/>
  <c r="DR15" i="8"/>
  <c r="DO11" i="8"/>
  <c r="DI14" i="8"/>
  <c r="DL14" i="8" s="1"/>
  <c r="DU19" i="8"/>
  <c r="DR13" i="8"/>
  <c r="DU13" i="8"/>
  <c r="DL13" i="8"/>
  <c r="DO13" i="8"/>
  <c r="DR9" i="8"/>
  <c r="DU9" i="8"/>
  <c r="DO9" i="8"/>
  <c r="DL9" i="8"/>
  <c r="DL7" i="8"/>
  <c r="DR7" i="8"/>
  <c r="DU7" i="8"/>
  <c r="DO7" i="8"/>
  <c r="DO16" i="8"/>
  <c r="DU15" i="8"/>
  <c r="DR23" i="8"/>
  <c r="DO15" i="8"/>
  <c r="DR19" i="8"/>
  <c r="DI17" i="8"/>
  <c r="DL23" i="8"/>
  <c r="DI21" i="8"/>
  <c r="DI4" i="8"/>
  <c r="DU4" i="8" s="1"/>
  <c r="DR14" i="8"/>
  <c r="DI18" i="8"/>
  <c r="DO18" i="8" s="1"/>
  <c r="DI12" i="8"/>
  <c r="DU12" i="8" s="1"/>
  <c r="DR5" i="8"/>
  <c r="DO22" i="8"/>
  <c r="DR6" i="8"/>
  <c r="DI20" i="8"/>
  <c r="DL20" i="8" s="1"/>
  <c r="DI8" i="8"/>
  <c r="DO8" i="8" s="1"/>
  <c r="DO5" i="8"/>
  <c r="DI10" i="8"/>
  <c r="DR10" i="8" s="1"/>
  <c r="DU21" i="8"/>
  <c r="DR22" i="8"/>
  <c r="DU5" i="8"/>
  <c r="DU16" i="8"/>
  <c r="DL22" i="8"/>
  <c r="DR8" i="8"/>
  <c r="DO6" i="8"/>
  <c r="DU6" i="8"/>
  <c r="DO14" i="8"/>
  <c r="DU14" i="8"/>
  <c r="DL16" i="8"/>
  <c r="DL6" i="2"/>
  <c r="DR5" i="2"/>
  <c r="DL5" i="2"/>
  <c r="DJ7" i="2"/>
  <c r="DJ5" i="2"/>
  <c r="DJ21" i="2"/>
  <c r="DL4" i="2"/>
  <c r="DJ9" i="2"/>
  <c r="DO4" i="2"/>
  <c r="DJ19" i="2"/>
  <c r="DJ13" i="2"/>
  <c r="DJ14" i="2"/>
  <c r="DX3" i="2"/>
  <c r="DX7" i="2" s="1"/>
  <c r="DJ12" i="2"/>
  <c r="DR4" i="2"/>
  <c r="DJ11" i="2"/>
  <c r="DJ4" i="2"/>
  <c r="DJ16" i="2"/>
  <c r="DJ6" i="2"/>
  <c r="DJ18" i="2"/>
  <c r="DJ23" i="2"/>
  <c r="DU4" i="2"/>
  <c r="DJ22" i="2"/>
  <c r="DJ15" i="2"/>
  <c r="DJ8" i="2"/>
  <c r="DJ20" i="2"/>
  <c r="DJ17" i="2"/>
  <c r="DL4" i="6"/>
  <c r="DR4" i="6"/>
  <c r="DO4" i="6"/>
  <c r="DJ10" i="6"/>
  <c r="DU20" i="9"/>
  <c r="DJ20" i="9"/>
  <c r="DR20" i="9"/>
  <c r="DO20" i="9"/>
  <c r="DL20" i="9"/>
  <c r="DL19" i="9"/>
  <c r="DU19" i="9"/>
  <c r="DJ19" i="9"/>
  <c r="DO19" i="9"/>
  <c r="DJ13" i="9"/>
  <c r="DJ5" i="9"/>
  <c r="DJ4" i="9"/>
  <c r="DJ6" i="9"/>
  <c r="DX19" i="9"/>
  <c r="DR19" i="9"/>
  <c r="DJ18" i="9"/>
  <c r="DJ10" i="9"/>
  <c r="DJ9" i="9"/>
  <c r="DJ7" i="9"/>
  <c r="DJ15" i="9"/>
  <c r="DX3" i="9"/>
  <c r="DJ11" i="9"/>
  <c r="DJ16" i="9"/>
  <c r="DJ8" i="9"/>
  <c r="DJ14" i="9"/>
  <c r="DJ12" i="9"/>
  <c r="DJ17" i="9"/>
  <c r="DL18" i="7"/>
  <c r="DU18" i="7"/>
  <c r="DJ18" i="7"/>
  <c r="DR18" i="7"/>
  <c r="DO18" i="7"/>
  <c r="DO22" i="9"/>
  <c r="DL22" i="9"/>
  <c r="DR22" i="9"/>
  <c r="DJ22" i="9"/>
  <c r="DX22" i="9"/>
  <c r="DU22" i="9"/>
  <c r="DR5" i="10"/>
  <c r="DO5" i="10"/>
  <c r="DL5" i="10"/>
  <c r="DU5" i="10"/>
  <c r="DL22" i="7"/>
  <c r="DU22" i="7"/>
  <c r="DJ22" i="7"/>
  <c r="DR22" i="7"/>
  <c r="DO22" i="7"/>
  <c r="DJ23" i="7"/>
  <c r="DJ19" i="7"/>
  <c r="DR16" i="7"/>
  <c r="DJ15" i="7"/>
  <c r="DJ11" i="7"/>
  <c r="DJ7" i="7"/>
  <c r="DO16" i="7"/>
  <c r="DJ14" i="7"/>
  <c r="DJ10" i="7"/>
  <c r="DJ6" i="7"/>
  <c r="DJ21" i="7"/>
  <c r="DJ17" i="7"/>
  <c r="DL16" i="7"/>
  <c r="DJ13" i="7"/>
  <c r="DJ9" i="7"/>
  <c r="DJ5" i="7"/>
  <c r="DJ4" i="7"/>
  <c r="DJ20" i="7"/>
  <c r="DU16" i="7"/>
  <c r="DJ16" i="7"/>
  <c r="DJ12" i="7"/>
  <c r="DJ8" i="7"/>
  <c r="DX3" i="7"/>
  <c r="DO23" i="9"/>
  <c r="DL23" i="9"/>
  <c r="DU23" i="9"/>
  <c r="DJ23" i="9"/>
  <c r="DX23" i="9"/>
  <c r="DR23" i="9"/>
  <c r="DP4" i="9"/>
  <c r="DR21" i="9"/>
  <c r="DS21" i="9" s="1"/>
  <c r="DO21" i="9"/>
  <c r="DP21" i="9" s="1"/>
  <c r="DJ21" i="9"/>
  <c r="DU21" i="9"/>
  <c r="DX21" i="9"/>
  <c r="DL21" i="9"/>
  <c r="DM21" i="9" s="1"/>
  <c r="DR4" i="10"/>
  <c r="DL4" i="10"/>
  <c r="DL13" i="5"/>
  <c r="DS9" i="9"/>
  <c r="DM6" i="9"/>
  <c r="DP13" i="9"/>
  <c r="DS15" i="9"/>
  <c r="DM11" i="9"/>
  <c r="DP18" i="9"/>
  <c r="DM4" i="9"/>
  <c r="DM5" i="9"/>
  <c r="DM9" i="9"/>
  <c r="DM13" i="9"/>
  <c r="DM17" i="9"/>
  <c r="DM16" i="9"/>
  <c r="DM8" i="9"/>
  <c r="DS8" i="9"/>
  <c r="DM15" i="9"/>
  <c r="DP5" i="9"/>
  <c r="DP7" i="9"/>
  <c r="DP8" i="9"/>
  <c r="DP11" i="9"/>
  <c r="DP16" i="9"/>
  <c r="DS16" i="9"/>
  <c r="DP6" i="9"/>
  <c r="DS13" i="9"/>
  <c r="DM7" i="9"/>
  <c r="DM14" i="9"/>
  <c r="DP15" i="9"/>
  <c r="DS4" i="9"/>
  <c r="DS6" i="9"/>
  <c r="DS7" i="9"/>
  <c r="DS10" i="9"/>
  <c r="DS11" i="9"/>
  <c r="DS14" i="9"/>
  <c r="DS18" i="9"/>
  <c r="DS5" i="9"/>
  <c r="DM10" i="9"/>
  <c r="DP17" i="9"/>
  <c r="DP12" i="9"/>
  <c r="DP14" i="9"/>
  <c r="DM12" i="9"/>
  <c r="DP9" i="9"/>
  <c r="DP10" i="9"/>
  <c r="DS17" i="9"/>
  <c r="DM18" i="9"/>
  <c r="DS12" i="9"/>
  <c r="DR7" i="12" l="1"/>
  <c r="DS11" i="12" s="1"/>
  <c r="DJ7" i="12"/>
  <c r="DU7" i="12"/>
  <c r="DV4" i="12" s="1"/>
  <c r="DW4" i="12" s="1"/>
  <c r="DL7" i="12"/>
  <c r="DO7" i="12"/>
  <c r="DJ17" i="12"/>
  <c r="DJ16" i="12"/>
  <c r="DJ5" i="12"/>
  <c r="DP22" i="12"/>
  <c r="DJ22" i="12"/>
  <c r="DO8" i="12"/>
  <c r="DP9" i="12" s="1"/>
  <c r="DR8" i="12"/>
  <c r="DS8" i="12" s="1"/>
  <c r="DU8" i="12"/>
  <c r="DJ8" i="12"/>
  <c r="DL8" i="12"/>
  <c r="DJ23" i="12"/>
  <c r="DJ10" i="12"/>
  <c r="DJ13" i="12"/>
  <c r="DJ12" i="12"/>
  <c r="DJ19" i="12"/>
  <c r="DS16" i="12"/>
  <c r="DJ6" i="12"/>
  <c r="DS23" i="12"/>
  <c r="DJ9" i="12"/>
  <c r="DS12" i="12"/>
  <c r="DU14" i="12"/>
  <c r="DL14" i="12"/>
  <c r="DM14" i="12" s="1"/>
  <c r="DR14" i="12"/>
  <c r="DJ14" i="12"/>
  <c r="DO14" i="12"/>
  <c r="DP14" i="12" s="1"/>
  <c r="DM22" i="12"/>
  <c r="DJ11" i="12"/>
  <c r="DJ21" i="12"/>
  <c r="DJ4" i="12"/>
  <c r="DP23" i="12"/>
  <c r="DM10" i="12"/>
  <c r="DP19" i="12"/>
  <c r="DM17" i="12"/>
  <c r="DX3" i="12"/>
  <c r="DJ20" i="12"/>
  <c r="DM23" i="12"/>
  <c r="DJ18" i="12"/>
  <c r="DL9" i="4"/>
  <c r="DO9" i="4"/>
  <c r="DJ10" i="4"/>
  <c r="DJ19" i="4"/>
  <c r="DJ15" i="4"/>
  <c r="DJ12" i="4"/>
  <c r="DU9" i="4"/>
  <c r="DJ11" i="4"/>
  <c r="DJ20" i="4"/>
  <c r="DL22" i="4"/>
  <c r="DM22" i="4" s="1"/>
  <c r="DJ23" i="4"/>
  <c r="DJ21" i="4"/>
  <c r="DU22" i="4"/>
  <c r="DR22" i="4"/>
  <c r="DS7" i="4" s="1"/>
  <c r="DJ14" i="4"/>
  <c r="DX3" i="4"/>
  <c r="DX19" i="4" s="1"/>
  <c r="DJ13" i="4"/>
  <c r="DJ6" i="4"/>
  <c r="DJ5" i="4"/>
  <c r="DJ4" i="4"/>
  <c r="DJ22" i="4"/>
  <c r="DJ8" i="4"/>
  <c r="DO4" i="4"/>
  <c r="DJ18" i="4"/>
  <c r="DJ9" i="4"/>
  <c r="DJ17" i="4"/>
  <c r="DJ16" i="4"/>
  <c r="DJ7" i="4"/>
  <c r="DM15" i="4"/>
  <c r="DP6" i="4"/>
  <c r="DM11" i="4"/>
  <c r="DM18" i="4"/>
  <c r="DM16" i="4"/>
  <c r="DP19" i="4"/>
  <c r="DP8" i="4"/>
  <c r="DM5" i="4"/>
  <c r="DP22" i="4"/>
  <c r="DP16" i="4"/>
  <c r="DM19" i="4"/>
  <c r="DM14" i="4"/>
  <c r="DX8" i="4"/>
  <c r="DP11" i="4"/>
  <c r="DP15" i="4"/>
  <c r="DP4" i="4"/>
  <c r="DP7" i="4"/>
  <c r="DP9" i="4"/>
  <c r="DS18" i="4"/>
  <c r="DP12" i="4"/>
  <c r="DP20" i="4"/>
  <c r="DP13" i="4"/>
  <c r="DP5" i="4"/>
  <c r="DP14" i="4"/>
  <c r="DS8" i="4"/>
  <c r="DP21" i="4"/>
  <c r="DP17" i="4"/>
  <c r="DS10" i="4"/>
  <c r="DP18" i="4"/>
  <c r="DP10" i="4"/>
  <c r="DS20" i="4"/>
  <c r="DP23" i="4"/>
  <c r="DO8" i="5"/>
  <c r="DO9" i="5"/>
  <c r="DU7" i="5"/>
  <c r="DO6" i="5"/>
  <c r="DO7" i="5"/>
  <c r="DR9" i="5"/>
  <c r="DL6" i="5"/>
  <c r="DR17" i="5"/>
  <c r="DL4" i="5"/>
  <c r="DU9" i="5"/>
  <c r="DO4" i="5"/>
  <c r="DJ4" i="5"/>
  <c r="DU15" i="5"/>
  <c r="DJ7" i="5"/>
  <c r="DR8" i="5"/>
  <c r="DR11" i="5"/>
  <c r="DL11" i="5"/>
  <c r="DU11" i="5"/>
  <c r="DJ13" i="5"/>
  <c r="DL8" i="5"/>
  <c r="DM12" i="5" s="1"/>
  <c r="DJ19" i="5"/>
  <c r="DR6" i="5"/>
  <c r="DO17" i="5"/>
  <c r="DJ12" i="5"/>
  <c r="DU17" i="5"/>
  <c r="DO11" i="5"/>
  <c r="DL15" i="5"/>
  <c r="DR15" i="5"/>
  <c r="DJ21" i="11"/>
  <c r="DL22" i="11"/>
  <c r="DX3" i="11"/>
  <c r="DX6" i="11" s="1"/>
  <c r="DJ8" i="11"/>
  <c r="DU22" i="11"/>
  <c r="DJ11" i="11"/>
  <c r="DR13" i="11"/>
  <c r="DL18" i="11"/>
  <c r="DR22" i="11"/>
  <c r="DO17" i="11"/>
  <c r="DR18" i="11"/>
  <c r="DL13" i="11"/>
  <c r="DM10" i="11" s="1"/>
  <c r="DJ20" i="11"/>
  <c r="DJ14" i="11"/>
  <c r="DJ15" i="11"/>
  <c r="DJ17" i="11"/>
  <c r="DJ7" i="11"/>
  <c r="DJ13" i="11"/>
  <c r="DJ19" i="11"/>
  <c r="DJ16" i="11"/>
  <c r="DL6" i="11"/>
  <c r="DO6" i="11"/>
  <c r="DP5" i="11" s="1"/>
  <c r="DJ23" i="11"/>
  <c r="DJ4" i="11"/>
  <c r="DJ9" i="11"/>
  <c r="DL17" i="11"/>
  <c r="DU17" i="11"/>
  <c r="DJ18" i="11"/>
  <c r="DJ10" i="11"/>
  <c r="DJ22" i="11"/>
  <c r="DJ6" i="11"/>
  <c r="DJ12" i="11"/>
  <c r="DJ5" i="11"/>
  <c r="DU18" i="11"/>
  <c r="DR14" i="11"/>
  <c r="DO14" i="11"/>
  <c r="DP21" i="11" s="1"/>
  <c r="DL20" i="11"/>
  <c r="DR20" i="11"/>
  <c r="DS6" i="11" s="1"/>
  <c r="DO20" i="11"/>
  <c r="DU16" i="11"/>
  <c r="DO16" i="11"/>
  <c r="DO21" i="10"/>
  <c r="DU8" i="10"/>
  <c r="DR8" i="10"/>
  <c r="DS21" i="10" s="1"/>
  <c r="DU11" i="10"/>
  <c r="DR21" i="10"/>
  <c r="DU21" i="10"/>
  <c r="DJ5" i="10"/>
  <c r="DU23" i="10"/>
  <c r="DL23" i="10"/>
  <c r="DO8" i="10"/>
  <c r="DL15" i="10"/>
  <c r="DM17" i="10" s="1"/>
  <c r="DR15" i="10"/>
  <c r="DS8" i="10" s="1"/>
  <c r="DJ7" i="10"/>
  <c r="DJ18" i="10"/>
  <c r="DJ6" i="10"/>
  <c r="DJ22" i="10"/>
  <c r="DU15" i="10"/>
  <c r="DJ12" i="10"/>
  <c r="DJ13" i="10"/>
  <c r="DJ11" i="10"/>
  <c r="DJ8" i="10"/>
  <c r="DJ23" i="10"/>
  <c r="DJ4" i="10"/>
  <c r="DX3" i="10"/>
  <c r="DX4" i="10" s="1"/>
  <c r="DO15" i="10"/>
  <c r="DJ16" i="6"/>
  <c r="DJ20" i="6"/>
  <c r="DJ7" i="6"/>
  <c r="DO16" i="6"/>
  <c r="DP14" i="6" s="1"/>
  <c r="DR17" i="6"/>
  <c r="DJ9" i="6"/>
  <c r="DU17" i="6"/>
  <c r="DJ14" i="6"/>
  <c r="DO17" i="6"/>
  <c r="DJ8" i="6"/>
  <c r="DJ18" i="6"/>
  <c r="DJ23" i="6"/>
  <c r="DJ19" i="6"/>
  <c r="DJ5" i="6"/>
  <c r="DJ15" i="6"/>
  <c r="DX3" i="6"/>
  <c r="DX21" i="6" s="1"/>
  <c r="DJ11" i="6"/>
  <c r="DJ4" i="6"/>
  <c r="DJ22" i="6"/>
  <c r="DJ6" i="6"/>
  <c r="DJ12" i="6"/>
  <c r="DJ13" i="6"/>
  <c r="DJ17" i="6"/>
  <c r="DJ21" i="6"/>
  <c r="DO14" i="6"/>
  <c r="DR12" i="6"/>
  <c r="DU8" i="6"/>
  <c r="DU14" i="6"/>
  <c r="DR8" i="6"/>
  <c r="DS9" i="6" s="1"/>
  <c r="DO8" i="6"/>
  <c r="DP21" i="6" s="1"/>
  <c r="DL14" i="6"/>
  <c r="DL16" i="6"/>
  <c r="DM14" i="6" s="1"/>
  <c r="DU16" i="6"/>
  <c r="DU5" i="2"/>
  <c r="DO5" i="2"/>
  <c r="DP7" i="2" s="1"/>
  <c r="DP6" i="2"/>
  <c r="DP14" i="2"/>
  <c r="DV5" i="2"/>
  <c r="DP16" i="2"/>
  <c r="DP20" i="2"/>
  <c r="DP15" i="2"/>
  <c r="DP21" i="2"/>
  <c r="DP9" i="2"/>
  <c r="DP17" i="2"/>
  <c r="DP23" i="2"/>
  <c r="DP11" i="2"/>
  <c r="DP13" i="2"/>
  <c r="DP10" i="2"/>
  <c r="DS19" i="2"/>
  <c r="DM13" i="2"/>
  <c r="DM10" i="10"/>
  <c r="DJ20" i="10"/>
  <c r="DJ19" i="10"/>
  <c r="DJ14" i="10"/>
  <c r="DJ9" i="10"/>
  <c r="DJ17" i="10"/>
  <c r="DU4" i="10"/>
  <c r="DV4" i="10" s="1"/>
  <c r="DJ16" i="10"/>
  <c r="DJ15" i="10"/>
  <c r="DJ10" i="10"/>
  <c r="DJ21" i="10"/>
  <c r="DO4" i="10"/>
  <c r="DS11" i="10"/>
  <c r="DS13" i="10"/>
  <c r="DM21" i="10"/>
  <c r="DM6" i="10"/>
  <c r="DM7" i="10"/>
  <c r="DM19" i="10"/>
  <c r="DM9" i="10"/>
  <c r="DP22" i="7"/>
  <c r="DM22" i="7"/>
  <c r="DV4" i="7"/>
  <c r="DW4" i="7" s="1"/>
  <c r="DJ14" i="5"/>
  <c r="DJ11" i="5"/>
  <c r="DJ23" i="5"/>
  <c r="DR13" i="5"/>
  <c r="DJ5" i="5"/>
  <c r="DJ17" i="5"/>
  <c r="DJ18" i="5"/>
  <c r="DO13" i="5"/>
  <c r="DJ16" i="5"/>
  <c r="DJ9" i="5"/>
  <c r="DJ21" i="5"/>
  <c r="DJ6" i="5"/>
  <c r="DX3" i="5"/>
  <c r="DX6" i="5" s="1"/>
  <c r="DJ10" i="5"/>
  <c r="DJ22" i="5"/>
  <c r="DJ15" i="5"/>
  <c r="DJ8" i="5"/>
  <c r="DJ20" i="5"/>
  <c r="DX4" i="11"/>
  <c r="DX17" i="11"/>
  <c r="DX13" i="11"/>
  <c r="DX5" i="11"/>
  <c r="DX21" i="11"/>
  <c r="DX12" i="11"/>
  <c r="DX23" i="11"/>
  <c r="DX20" i="11"/>
  <c r="DX9" i="11"/>
  <c r="DS21" i="11"/>
  <c r="DX16" i="11"/>
  <c r="DX8" i="11"/>
  <c r="DX19" i="11"/>
  <c r="DX15" i="11"/>
  <c r="DX11" i="11"/>
  <c r="DX7" i="11"/>
  <c r="DM18" i="11"/>
  <c r="DX22" i="11"/>
  <c r="DX18" i="11"/>
  <c r="DX14" i="11"/>
  <c r="DX10" i="11"/>
  <c r="DP17" i="11"/>
  <c r="DS4" i="11"/>
  <c r="DS17" i="11"/>
  <c r="DS9" i="11"/>
  <c r="DS18" i="11"/>
  <c r="DJ18" i="8"/>
  <c r="DR4" i="8"/>
  <c r="DS11" i="8" s="1"/>
  <c r="DL4" i="8"/>
  <c r="DO4" i="8"/>
  <c r="DR18" i="8"/>
  <c r="DO12" i="8"/>
  <c r="DU17" i="8"/>
  <c r="DR17" i="8"/>
  <c r="DO17" i="8"/>
  <c r="DL17" i="8"/>
  <c r="DL21" i="8"/>
  <c r="DR21" i="8"/>
  <c r="DJ20" i="8"/>
  <c r="DO21" i="8"/>
  <c r="DJ8" i="8"/>
  <c r="DJ4" i="8"/>
  <c r="DU10" i="8"/>
  <c r="DU18" i="8"/>
  <c r="DL12" i="8"/>
  <c r="DR12" i="8"/>
  <c r="DJ23" i="8"/>
  <c r="DJ13" i="8"/>
  <c r="DL18" i="8"/>
  <c r="DJ19" i="8"/>
  <c r="DJ14" i="8"/>
  <c r="DX3" i="8"/>
  <c r="DX23" i="8" s="1"/>
  <c r="DU8" i="8"/>
  <c r="DR20" i="8"/>
  <c r="DU20" i="8"/>
  <c r="DJ22" i="8"/>
  <c r="DJ7" i="8"/>
  <c r="DJ5" i="8"/>
  <c r="DJ9" i="8"/>
  <c r="DJ6" i="8"/>
  <c r="DJ15" i="8"/>
  <c r="DJ16" i="8"/>
  <c r="DO20" i="8"/>
  <c r="DL10" i="8"/>
  <c r="DO10" i="8"/>
  <c r="DJ11" i="8"/>
  <c r="DJ17" i="8"/>
  <c r="DJ10" i="8"/>
  <c r="DJ12" i="8"/>
  <c r="DJ21" i="8"/>
  <c r="DL8" i="8"/>
  <c r="DX5" i="2"/>
  <c r="DX19" i="2"/>
  <c r="DX8" i="2"/>
  <c r="DX14" i="2"/>
  <c r="DX22" i="2"/>
  <c r="DX21" i="2"/>
  <c r="DX4" i="2"/>
  <c r="DX9" i="2"/>
  <c r="DX17" i="2"/>
  <c r="DX20" i="2"/>
  <c r="DX15" i="2"/>
  <c r="DX13" i="2"/>
  <c r="DX16" i="2"/>
  <c r="DX12" i="2"/>
  <c r="DX6" i="2"/>
  <c r="DX10" i="2"/>
  <c r="DX18" i="2"/>
  <c r="DM16" i="2"/>
  <c r="DM5" i="2"/>
  <c r="DM23" i="2"/>
  <c r="DS15" i="2"/>
  <c r="DS9" i="2"/>
  <c r="DM6" i="2"/>
  <c r="DM21" i="2"/>
  <c r="DS13" i="2"/>
  <c r="DM8" i="2"/>
  <c r="DS8" i="2"/>
  <c r="DM18" i="2"/>
  <c r="DM12" i="2"/>
  <c r="DS16" i="2"/>
  <c r="DS18" i="2"/>
  <c r="DM17" i="2"/>
  <c r="DM14" i="2"/>
  <c r="DM15" i="2"/>
  <c r="DS11" i="2"/>
  <c r="DS17" i="2"/>
  <c r="DS4" i="2"/>
  <c r="DM10" i="2"/>
  <c r="DM4" i="2"/>
  <c r="DM19" i="2"/>
  <c r="DM20" i="2"/>
  <c r="DS6" i="2"/>
  <c r="DS10" i="2"/>
  <c r="DS14" i="2"/>
  <c r="DS7" i="2"/>
  <c r="DS22" i="2"/>
  <c r="DS5" i="2"/>
  <c r="DM11" i="2"/>
  <c r="DM22" i="2"/>
  <c r="DM9" i="2"/>
  <c r="DM7" i="2"/>
  <c r="DS21" i="2"/>
  <c r="DS20" i="2"/>
  <c r="DV6" i="2"/>
  <c r="DS23" i="2"/>
  <c r="DV4" i="2"/>
  <c r="DS12" i="2"/>
  <c r="DX23" i="2"/>
  <c r="DX11" i="2"/>
  <c r="DM20" i="6"/>
  <c r="DM10" i="6"/>
  <c r="DX13" i="6"/>
  <c r="DX12" i="6"/>
  <c r="DX22" i="6"/>
  <c r="DX15" i="6"/>
  <c r="DS18" i="10"/>
  <c r="DX23" i="7"/>
  <c r="DX4" i="7"/>
  <c r="AE29" i="7" s="1"/>
  <c r="AF29" i="7" s="1"/>
  <c r="DX5" i="7"/>
  <c r="DX6" i="7"/>
  <c r="DX7" i="7"/>
  <c r="DX8" i="7"/>
  <c r="DX9" i="7"/>
  <c r="DX10" i="7"/>
  <c r="DX11" i="7"/>
  <c r="DX12" i="7"/>
  <c r="DX13" i="7"/>
  <c r="DX14" i="7"/>
  <c r="DX15" i="7"/>
  <c r="DX17" i="7"/>
  <c r="DX19" i="7"/>
  <c r="DX20" i="7"/>
  <c r="DX21" i="7"/>
  <c r="DM22" i="9"/>
  <c r="DS18" i="7"/>
  <c r="DS19" i="9"/>
  <c r="DP20" i="9"/>
  <c r="DX4" i="5"/>
  <c r="DX8" i="5"/>
  <c r="DX9" i="10"/>
  <c r="DX14" i="10"/>
  <c r="DX20" i="10"/>
  <c r="DP5" i="7"/>
  <c r="DP6" i="7"/>
  <c r="DP7" i="7"/>
  <c r="DP8" i="7"/>
  <c r="DP9" i="7"/>
  <c r="DP10" i="7"/>
  <c r="DP11" i="7"/>
  <c r="DP12" i="7"/>
  <c r="DP13" i="7"/>
  <c r="DP14" i="7"/>
  <c r="DP15" i="7"/>
  <c r="DP16" i="7"/>
  <c r="DP17" i="7"/>
  <c r="DP19" i="7"/>
  <c r="DP20" i="7"/>
  <c r="DP21" i="7"/>
  <c r="DP23" i="7"/>
  <c r="DP4" i="7"/>
  <c r="DS5" i="7"/>
  <c r="DS6" i="7"/>
  <c r="DS7" i="7"/>
  <c r="DS8" i="7"/>
  <c r="DS9" i="7"/>
  <c r="DS10" i="7"/>
  <c r="DS11" i="7"/>
  <c r="DS12" i="7"/>
  <c r="DS13" i="7"/>
  <c r="DS14" i="7"/>
  <c r="DS15" i="7"/>
  <c r="DS16" i="7"/>
  <c r="DS17" i="7"/>
  <c r="DS19" i="7"/>
  <c r="DS20" i="7"/>
  <c r="DS21" i="7"/>
  <c r="DS23" i="7"/>
  <c r="DS4" i="7"/>
  <c r="DX22" i="7"/>
  <c r="DM5" i="10"/>
  <c r="DP22" i="9"/>
  <c r="DM19" i="9"/>
  <c r="DS20" i="9"/>
  <c r="DM20" i="5"/>
  <c r="DS23" i="9"/>
  <c r="DM23" i="9"/>
  <c r="DX16" i="7"/>
  <c r="DS22" i="7"/>
  <c r="DP18" i="7"/>
  <c r="DX4" i="9"/>
  <c r="DX5" i="9"/>
  <c r="DX6" i="9"/>
  <c r="DX7" i="9"/>
  <c r="DX8" i="9"/>
  <c r="DX9" i="9"/>
  <c r="DX10" i="9"/>
  <c r="DX11" i="9"/>
  <c r="DX12" i="9"/>
  <c r="DX13" i="9"/>
  <c r="DX14" i="9"/>
  <c r="DX15" i="9"/>
  <c r="DX16" i="9"/>
  <c r="DX17" i="9"/>
  <c r="DX18" i="9"/>
  <c r="DP19" i="9"/>
  <c r="DX20" i="9"/>
  <c r="DM12" i="10"/>
  <c r="DM16" i="10"/>
  <c r="DP23" i="9"/>
  <c r="DM6" i="7"/>
  <c r="DM9" i="7"/>
  <c r="DM11" i="7"/>
  <c r="DM13" i="7"/>
  <c r="DM5" i="7"/>
  <c r="DM7" i="7"/>
  <c r="DM8" i="7"/>
  <c r="DM10" i="7"/>
  <c r="DM12" i="7"/>
  <c r="DM15" i="7"/>
  <c r="DM19" i="7"/>
  <c r="DM23" i="7"/>
  <c r="DM16" i="7"/>
  <c r="DM20" i="7"/>
  <c r="DM14" i="7"/>
  <c r="DM17" i="7"/>
  <c r="DM21" i="7"/>
  <c r="DM4" i="7"/>
  <c r="DS5" i="10"/>
  <c r="DS22" i="9"/>
  <c r="DX18" i="7"/>
  <c r="DM18" i="7"/>
  <c r="DM20" i="9"/>
  <c r="AB39" i="12" l="1"/>
  <c r="X39" i="12"/>
  <c r="T39" i="12"/>
  <c r="P39" i="12"/>
  <c r="L39" i="12"/>
  <c r="AC38" i="12"/>
  <c r="Y38" i="12"/>
  <c r="U38" i="12"/>
  <c r="Q38" i="12"/>
  <c r="M38" i="12"/>
  <c r="F38" i="12"/>
  <c r="AD37" i="12"/>
  <c r="Z37" i="12"/>
  <c r="V37" i="12"/>
  <c r="R37" i="12"/>
  <c r="N37" i="12"/>
  <c r="G37" i="12"/>
  <c r="AE36" i="12"/>
  <c r="AF36" i="12" s="1"/>
  <c r="AA36" i="12"/>
  <c r="D36" i="12" s="1"/>
  <c r="W36" i="12"/>
  <c r="S36" i="12"/>
  <c r="O36" i="12"/>
  <c r="H36" i="12"/>
  <c r="AB35" i="12"/>
  <c r="X35" i="12"/>
  <c r="T35" i="12"/>
  <c r="P35" i="12"/>
  <c r="L35" i="12"/>
  <c r="AC34" i="12"/>
  <c r="Y34" i="12"/>
  <c r="U34" i="12"/>
  <c r="Q34" i="12"/>
  <c r="M34" i="12"/>
  <c r="F34" i="12"/>
  <c r="AD33" i="12"/>
  <c r="Z33" i="12"/>
  <c r="V33" i="12"/>
  <c r="R33" i="12"/>
  <c r="N33" i="12"/>
  <c r="G33" i="12"/>
  <c r="AE32" i="12"/>
  <c r="AF32" i="12" s="1"/>
  <c r="AA32" i="12"/>
  <c r="D32" i="12" s="1"/>
  <c r="W32" i="12"/>
  <c r="S32" i="12"/>
  <c r="O32" i="12"/>
  <c r="H32" i="12"/>
  <c r="AB31" i="12"/>
  <c r="X31" i="12"/>
  <c r="T31" i="12"/>
  <c r="P31" i="12"/>
  <c r="L31" i="12"/>
  <c r="AC30" i="12"/>
  <c r="Y30" i="12"/>
  <c r="U30" i="12"/>
  <c r="Q30" i="12"/>
  <c r="M30" i="12"/>
  <c r="F30" i="12"/>
  <c r="AD29" i="12"/>
  <c r="Z29" i="12"/>
  <c r="V29" i="12"/>
  <c r="R29" i="12"/>
  <c r="N29" i="12"/>
  <c r="G29" i="12"/>
  <c r="AE39" i="12"/>
  <c r="AF39" i="12" s="1"/>
  <c r="AA39" i="12"/>
  <c r="D39" i="12" s="1"/>
  <c r="W39" i="12"/>
  <c r="S39" i="12"/>
  <c r="O39" i="12"/>
  <c r="H39" i="12"/>
  <c r="AB38" i="12"/>
  <c r="X38" i="12"/>
  <c r="T38" i="12"/>
  <c r="P38" i="12"/>
  <c r="L38" i="12"/>
  <c r="AC37" i="12"/>
  <c r="Y37" i="12"/>
  <c r="U37" i="12"/>
  <c r="Q37" i="12"/>
  <c r="M37" i="12"/>
  <c r="F37" i="12"/>
  <c r="AD36" i="12"/>
  <c r="Z36" i="12"/>
  <c r="V36" i="12"/>
  <c r="R36" i="12"/>
  <c r="N36" i="12"/>
  <c r="G36" i="12"/>
  <c r="AE35" i="12"/>
  <c r="AF35" i="12" s="1"/>
  <c r="AA35" i="12"/>
  <c r="D35" i="12" s="1"/>
  <c r="W35" i="12"/>
  <c r="S35" i="12"/>
  <c r="O35" i="12"/>
  <c r="H35" i="12"/>
  <c r="AB34" i="12"/>
  <c r="X34" i="12"/>
  <c r="T34" i="12"/>
  <c r="P34" i="12"/>
  <c r="L34" i="12"/>
  <c r="AC33" i="12"/>
  <c r="Y33" i="12"/>
  <c r="U33" i="12"/>
  <c r="Q33" i="12"/>
  <c r="M33" i="12"/>
  <c r="F33" i="12"/>
  <c r="AD32" i="12"/>
  <c r="Z32" i="12"/>
  <c r="V32" i="12"/>
  <c r="R32" i="12"/>
  <c r="N32" i="12"/>
  <c r="G32" i="12"/>
  <c r="AE31" i="12"/>
  <c r="AF31" i="12" s="1"/>
  <c r="AA31" i="12"/>
  <c r="D31" i="12" s="1"/>
  <c r="W31" i="12"/>
  <c r="S31" i="12"/>
  <c r="O31" i="12"/>
  <c r="H31" i="12"/>
  <c r="AB30" i="12"/>
  <c r="X30" i="12"/>
  <c r="T30" i="12"/>
  <c r="P30" i="12"/>
  <c r="L30" i="12"/>
  <c r="AC29" i="12"/>
  <c r="Y29" i="12"/>
  <c r="U29" i="12"/>
  <c r="Q29" i="12"/>
  <c r="M29" i="12"/>
  <c r="F29" i="12"/>
  <c r="AD39" i="12"/>
  <c r="V39" i="12"/>
  <c r="N39" i="12"/>
  <c r="AE38" i="12"/>
  <c r="AF38" i="12" s="1"/>
  <c r="W38" i="12"/>
  <c r="O38" i="12"/>
  <c r="X37" i="12"/>
  <c r="P37" i="12"/>
  <c r="Y36" i="12"/>
  <c r="Q36" i="12"/>
  <c r="F36" i="12"/>
  <c r="Z35" i="12"/>
  <c r="R35" i="12"/>
  <c r="G35" i="12"/>
  <c r="AA34" i="12"/>
  <c r="D34" i="12" s="1"/>
  <c r="S34" i="12"/>
  <c r="H34" i="12"/>
  <c r="AB33" i="12"/>
  <c r="T33" i="12"/>
  <c r="L33" i="12"/>
  <c r="AC32" i="12"/>
  <c r="U32" i="12"/>
  <c r="M32" i="12"/>
  <c r="AD31" i="12"/>
  <c r="V31" i="12"/>
  <c r="N31" i="12"/>
  <c r="AE30" i="12"/>
  <c r="AF30" i="12" s="1"/>
  <c r="W30" i="12"/>
  <c r="O30" i="12"/>
  <c r="X29" i="12"/>
  <c r="P29" i="12"/>
  <c r="AC39" i="12"/>
  <c r="U39" i="12"/>
  <c r="M39" i="12"/>
  <c r="AD38" i="12"/>
  <c r="V38" i="12"/>
  <c r="N38" i="12"/>
  <c r="AE37" i="12"/>
  <c r="AF37" i="12" s="1"/>
  <c r="W37" i="12"/>
  <c r="O37" i="12"/>
  <c r="X36" i="12"/>
  <c r="P36" i="12"/>
  <c r="Y35" i="12"/>
  <c r="Q35" i="12"/>
  <c r="F35" i="12"/>
  <c r="Z34" i="12"/>
  <c r="R34" i="12"/>
  <c r="G34" i="12"/>
  <c r="AA33" i="12"/>
  <c r="D33" i="12" s="1"/>
  <c r="S33" i="12"/>
  <c r="H33" i="12"/>
  <c r="AB32" i="12"/>
  <c r="T32" i="12"/>
  <c r="L32" i="12"/>
  <c r="AC31" i="12"/>
  <c r="U31" i="12"/>
  <c r="M31" i="12"/>
  <c r="AD30" i="12"/>
  <c r="V30" i="12"/>
  <c r="N30" i="12"/>
  <c r="W29" i="12"/>
  <c r="O29" i="12"/>
  <c r="Z39" i="12"/>
  <c r="G39" i="12"/>
  <c r="S38" i="12"/>
  <c r="AB37" i="12"/>
  <c r="L37" i="12"/>
  <c r="U36" i="12"/>
  <c r="AD35" i="12"/>
  <c r="N35" i="12"/>
  <c r="W34" i="12"/>
  <c r="P33" i="12"/>
  <c r="Y32" i="12"/>
  <c r="F32" i="12"/>
  <c r="R31" i="12"/>
  <c r="AA30" i="12"/>
  <c r="D30" i="12" s="1"/>
  <c r="H30" i="12"/>
  <c r="T29" i="12"/>
  <c r="Y39" i="12"/>
  <c r="R39" i="12"/>
  <c r="AA38" i="12"/>
  <c r="D38" i="12" s="1"/>
  <c r="H38" i="12"/>
  <c r="T37" i="12"/>
  <c r="AC36" i="12"/>
  <c r="M36" i="12"/>
  <c r="V35" i="12"/>
  <c r="AE34" i="12"/>
  <c r="AF34" i="12" s="1"/>
  <c r="O34" i="12"/>
  <c r="X33" i="12"/>
  <c r="Q32" i="12"/>
  <c r="Z31" i="12"/>
  <c r="G31" i="12"/>
  <c r="S30" i="12"/>
  <c r="AB29" i="12"/>
  <c r="L29" i="12"/>
  <c r="Q39" i="12"/>
  <c r="Z38" i="12"/>
  <c r="G38" i="12"/>
  <c r="S37" i="12"/>
  <c r="AB36" i="12"/>
  <c r="L36" i="12"/>
  <c r="U35" i="12"/>
  <c r="AD34" i="12"/>
  <c r="N34" i="12"/>
  <c r="W33" i="12"/>
  <c r="P32" i="12"/>
  <c r="Y31" i="12"/>
  <c r="F31" i="12"/>
  <c r="R30" i="12"/>
  <c r="AA29" i="12"/>
  <c r="D29" i="12" s="1"/>
  <c r="H29" i="12"/>
  <c r="F39" i="12"/>
  <c r="T36" i="12"/>
  <c r="AE33" i="12"/>
  <c r="AF33" i="12" s="1"/>
  <c r="Q31" i="12"/>
  <c r="V34" i="12"/>
  <c r="R38" i="12"/>
  <c r="AC35" i="12"/>
  <c r="O33" i="12"/>
  <c r="Z30" i="12"/>
  <c r="AA37" i="12"/>
  <c r="D37" i="12" s="1"/>
  <c r="M35" i="12"/>
  <c r="X32" i="12"/>
  <c r="G30" i="12"/>
  <c r="H37" i="12"/>
  <c r="S29" i="12"/>
  <c r="DX18" i="12"/>
  <c r="DX15" i="12"/>
  <c r="DX5" i="12"/>
  <c r="DX10" i="12"/>
  <c r="DX22" i="12"/>
  <c r="DX23" i="12"/>
  <c r="DX6" i="12"/>
  <c r="DX20" i="12"/>
  <c r="DX11" i="12"/>
  <c r="DX9" i="12"/>
  <c r="DX4" i="12"/>
  <c r="AE29" i="12" s="1"/>
  <c r="AF29" i="12" s="1"/>
  <c r="DX21" i="12"/>
  <c r="DX16" i="12"/>
  <c r="DX19" i="12"/>
  <c r="DX13" i="12"/>
  <c r="DX17" i="12"/>
  <c r="DX12" i="12"/>
  <c r="DS21" i="12"/>
  <c r="DM7" i="12"/>
  <c r="DM5" i="12"/>
  <c r="DM21" i="12"/>
  <c r="DX14" i="12"/>
  <c r="DP17" i="12"/>
  <c r="DS17" i="12"/>
  <c r="DM9" i="12"/>
  <c r="DM8" i="12"/>
  <c r="DX8" i="12"/>
  <c r="DP20" i="12"/>
  <c r="DP21" i="12"/>
  <c r="DS13" i="12"/>
  <c r="DX7" i="12"/>
  <c r="DS15" i="12"/>
  <c r="DM13" i="12"/>
  <c r="DP8" i="12"/>
  <c r="DM15" i="12"/>
  <c r="DM16" i="12"/>
  <c r="DS7" i="12"/>
  <c r="DS5" i="12"/>
  <c r="DM6" i="12"/>
  <c r="DM4" i="12"/>
  <c r="DP13" i="12"/>
  <c r="DP6" i="12"/>
  <c r="DS19" i="12"/>
  <c r="DM12" i="12"/>
  <c r="DM20" i="12"/>
  <c r="DS9" i="12"/>
  <c r="DP4" i="12"/>
  <c r="DP11" i="12"/>
  <c r="DP12" i="12"/>
  <c r="DS10" i="12"/>
  <c r="DM11" i="12"/>
  <c r="DS18" i="12"/>
  <c r="DS20" i="12"/>
  <c r="DS14" i="12"/>
  <c r="DP16" i="12"/>
  <c r="DM19" i="12"/>
  <c r="DP10" i="12"/>
  <c r="DS22" i="12"/>
  <c r="DS6" i="12"/>
  <c r="DS4" i="12"/>
  <c r="DP7" i="12"/>
  <c r="DP18" i="12"/>
  <c r="DP5" i="12"/>
  <c r="DP15" i="12"/>
  <c r="DM18" i="12"/>
  <c r="DX6" i="4"/>
  <c r="DX23" i="4"/>
  <c r="DX17" i="4"/>
  <c r="DX12" i="4"/>
  <c r="DX13" i="4"/>
  <c r="DM8" i="4"/>
  <c r="DS23" i="4"/>
  <c r="DM12" i="4"/>
  <c r="DS6" i="4"/>
  <c r="DS15" i="4"/>
  <c r="DM21" i="4"/>
  <c r="DS14" i="4"/>
  <c r="DS19" i="4"/>
  <c r="DM7" i="4"/>
  <c r="DM13" i="4"/>
  <c r="DM6" i="4"/>
  <c r="DS4" i="4"/>
  <c r="DS22" i="4"/>
  <c r="DS21" i="4"/>
  <c r="DS12" i="4"/>
  <c r="DS13" i="4"/>
  <c r="DS5" i="4"/>
  <c r="DM17" i="4"/>
  <c r="DM20" i="4"/>
  <c r="DM10" i="4"/>
  <c r="DS11" i="4"/>
  <c r="DS9" i="4"/>
  <c r="DS17" i="4"/>
  <c r="DM23" i="4"/>
  <c r="DX21" i="4"/>
  <c r="DX9" i="4"/>
  <c r="DX4" i="4"/>
  <c r="DS16" i="4"/>
  <c r="DM4" i="4"/>
  <c r="DM9" i="4"/>
  <c r="DX14" i="4"/>
  <c r="DX15" i="4"/>
  <c r="DX16" i="4"/>
  <c r="DX20" i="4"/>
  <c r="DX7" i="4"/>
  <c r="DX11" i="4"/>
  <c r="DX18" i="4"/>
  <c r="DX5" i="4"/>
  <c r="DX22" i="4"/>
  <c r="DX10" i="4"/>
  <c r="DX21" i="5"/>
  <c r="DP6" i="5"/>
  <c r="DS5" i="5"/>
  <c r="DX17" i="5"/>
  <c r="DM7" i="5"/>
  <c r="DV4" i="5"/>
  <c r="DW4" i="5" s="1"/>
  <c r="P32" i="5" s="1"/>
  <c r="DM9" i="5"/>
  <c r="DM16" i="5"/>
  <c r="DM5" i="5"/>
  <c r="DM14" i="5"/>
  <c r="DM18" i="5"/>
  <c r="DM10" i="5"/>
  <c r="DM21" i="5"/>
  <c r="DM17" i="5"/>
  <c r="DM23" i="5"/>
  <c r="DM6" i="5"/>
  <c r="DM13" i="5"/>
  <c r="DM4" i="5"/>
  <c r="DM8" i="5"/>
  <c r="DM19" i="5"/>
  <c r="DM11" i="5"/>
  <c r="DM22" i="5"/>
  <c r="DM15" i="5"/>
  <c r="DX12" i="5"/>
  <c r="DP19" i="5"/>
  <c r="DX18" i="5"/>
  <c r="DX9" i="5"/>
  <c r="DX22" i="5"/>
  <c r="DX14" i="5"/>
  <c r="DX5" i="5"/>
  <c r="DS5" i="11"/>
  <c r="DS22" i="11"/>
  <c r="DP20" i="11"/>
  <c r="DS14" i="11"/>
  <c r="DS16" i="11"/>
  <c r="DM14" i="11"/>
  <c r="DS13" i="11"/>
  <c r="DS10" i="11"/>
  <c r="DP16" i="11"/>
  <c r="DM20" i="11"/>
  <c r="DM15" i="11"/>
  <c r="DS8" i="11"/>
  <c r="DS15" i="11"/>
  <c r="DP18" i="11"/>
  <c r="DP15" i="11"/>
  <c r="DS19" i="11"/>
  <c r="DS23" i="11"/>
  <c r="DP6" i="11"/>
  <c r="DM9" i="11"/>
  <c r="DP7" i="11"/>
  <c r="DS11" i="11"/>
  <c r="DS20" i="11"/>
  <c r="DS12" i="11"/>
  <c r="DV4" i="11"/>
  <c r="DW4" i="11" s="1"/>
  <c r="M29" i="11" s="1"/>
  <c r="DP23" i="11"/>
  <c r="AE34" i="11"/>
  <c r="AF34" i="11" s="1"/>
  <c r="F35" i="11"/>
  <c r="V35" i="11"/>
  <c r="O38" i="11"/>
  <c r="H37" i="11"/>
  <c r="O30" i="11"/>
  <c r="P29" i="11"/>
  <c r="AE31" i="11"/>
  <c r="AF31" i="11" s="1"/>
  <c r="S33" i="11"/>
  <c r="O31" i="11"/>
  <c r="L35" i="11"/>
  <c r="AD34" i="11"/>
  <c r="T31" i="11"/>
  <c r="AB37" i="11"/>
  <c r="AD32" i="11"/>
  <c r="Q36" i="11"/>
  <c r="U29" i="11"/>
  <c r="H38" i="11"/>
  <c r="AA39" i="11"/>
  <c r="D39" i="11" s="1"/>
  <c r="P33" i="11"/>
  <c r="Y35" i="11"/>
  <c r="Q32" i="11"/>
  <c r="DM4" i="11"/>
  <c r="DM21" i="11"/>
  <c r="DP14" i="11"/>
  <c r="DP12" i="11"/>
  <c r="DP13" i="11"/>
  <c r="DP4" i="11"/>
  <c r="DM6" i="11"/>
  <c r="DM16" i="11"/>
  <c r="DP8" i="11"/>
  <c r="DM7" i="11"/>
  <c r="DM13" i="11"/>
  <c r="DM12" i="11"/>
  <c r="DM22" i="11"/>
  <c r="DM5" i="11"/>
  <c r="DM19" i="11"/>
  <c r="DM17" i="11"/>
  <c r="DP11" i="11"/>
  <c r="DP9" i="11"/>
  <c r="DP19" i="11"/>
  <c r="DP22" i="11"/>
  <c r="DP10" i="11"/>
  <c r="DM23" i="11"/>
  <c r="DM8" i="11"/>
  <c r="DM11" i="11"/>
  <c r="DS7" i="11"/>
  <c r="Q35" i="11"/>
  <c r="R37" i="11"/>
  <c r="S34" i="11"/>
  <c r="Q33" i="11"/>
  <c r="F30" i="11"/>
  <c r="AD31" i="11"/>
  <c r="M36" i="11"/>
  <c r="AB36" i="11"/>
  <c r="L38" i="11"/>
  <c r="Y32" i="11"/>
  <c r="Z31" i="11"/>
  <c r="F37" i="11"/>
  <c r="AD30" i="11"/>
  <c r="AA31" i="11"/>
  <c r="D31" i="11" s="1"/>
  <c r="H35" i="11"/>
  <c r="Y31" i="11"/>
  <c r="X38" i="11"/>
  <c r="H36" i="11"/>
  <c r="M39" i="11"/>
  <c r="R30" i="11"/>
  <c r="F33" i="11"/>
  <c r="AE30" i="11"/>
  <c r="AF30" i="11" s="1"/>
  <c r="AD37" i="11"/>
  <c r="F39" i="11"/>
  <c r="AC35" i="11"/>
  <c r="P39" i="11"/>
  <c r="Q34" i="11"/>
  <c r="AA33" i="11"/>
  <c r="D33" i="11" s="1"/>
  <c r="AE39" i="11"/>
  <c r="AF39" i="11" s="1"/>
  <c r="W37" i="11"/>
  <c r="Z38" i="11"/>
  <c r="AD39" i="11"/>
  <c r="W32" i="11"/>
  <c r="T29" i="11"/>
  <c r="U37" i="11"/>
  <c r="AC31" i="11"/>
  <c r="M34" i="11"/>
  <c r="Q29" i="11"/>
  <c r="U35" i="11"/>
  <c r="L32" i="11"/>
  <c r="Y38" i="11"/>
  <c r="V33" i="11"/>
  <c r="Y37" i="11"/>
  <c r="AE33" i="11"/>
  <c r="AF33" i="11" s="1"/>
  <c r="S35" i="11"/>
  <c r="AD38" i="11"/>
  <c r="U39" i="11"/>
  <c r="M30" i="11"/>
  <c r="P36" i="11"/>
  <c r="T37" i="11"/>
  <c r="O35" i="11"/>
  <c r="R39" i="11"/>
  <c r="S32" i="11"/>
  <c r="V34" i="11"/>
  <c r="F29" i="11"/>
  <c r="P35" i="11"/>
  <c r="AC32" i="11"/>
  <c r="AC30" i="11"/>
  <c r="Y34" i="11"/>
  <c r="W35" i="11"/>
  <c r="N32" i="11"/>
  <c r="AE36" i="11"/>
  <c r="AF36" i="11" s="1"/>
  <c r="U33" i="11"/>
  <c r="X30" i="11"/>
  <c r="O36" i="11"/>
  <c r="G33" i="11"/>
  <c r="Z36" i="11"/>
  <c r="Z30" i="11"/>
  <c r="V29" i="11"/>
  <c r="G31" i="11"/>
  <c r="DX13" i="10"/>
  <c r="DS10" i="10"/>
  <c r="DS9" i="10"/>
  <c r="DM8" i="10"/>
  <c r="DX22" i="10"/>
  <c r="DX17" i="10"/>
  <c r="DX12" i="10"/>
  <c r="DX6" i="10"/>
  <c r="DS6" i="10"/>
  <c r="DM15" i="10"/>
  <c r="DM23" i="10"/>
  <c r="DM22" i="10"/>
  <c r="DS23" i="10"/>
  <c r="DS12" i="10"/>
  <c r="DX18" i="10"/>
  <c r="DX8" i="10"/>
  <c r="DS7" i="10"/>
  <c r="DX21" i="10"/>
  <c r="DX16" i="10"/>
  <c r="DX10" i="10"/>
  <c r="DS22" i="10"/>
  <c r="DS4" i="10"/>
  <c r="DM14" i="10"/>
  <c r="DS19" i="10"/>
  <c r="DS20" i="10"/>
  <c r="DS15" i="10"/>
  <c r="DM11" i="10"/>
  <c r="DP19" i="10"/>
  <c r="DX5" i="10"/>
  <c r="DM20" i="10"/>
  <c r="DM4" i="10"/>
  <c r="DX23" i="10"/>
  <c r="DX19" i="10"/>
  <c r="DX15" i="10"/>
  <c r="DX11" i="10"/>
  <c r="DX7" i="10"/>
  <c r="DS14" i="10"/>
  <c r="DM13" i="10"/>
  <c r="DM18" i="10"/>
  <c r="DS16" i="10"/>
  <c r="DS17" i="10"/>
  <c r="DP17" i="10"/>
  <c r="DX6" i="6"/>
  <c r="DX11" i="6"/>
  <c r="DX16" i="6"/>
  <c r="DX17" i="6"/>
  <c r="DM15" i="6"/>
  <c r="DX14" i="6"/>
  <c r="DX19" i="6"/>
  <c r="DX20" i="6"/>
  <c r="DX23" i="6"/>
  <c r="DM4" i="6"/>
  <c r="DM8" i="6"/>
  <c r="DX18" i="6"/>
  <c r="DX4" i="6"/>
  <c r="DX9" i="6"/>
  <c r="DM16" i="6"/>
  <c r="DM22" i="6"/>
  <c r="DV4" i="6"/>
  <c r="DW4" i="6" s="1"/>
  <c r="O32" i="6" s="1"/>
  <c r="DP9" i="6"/>
  <c r="DP6" i="6"/>
  <c r="DP16" i="6"/>
  <c r="DM17" i="6"/>
  <c r="DP13" i="6"/>
  <c r="DP15" i="6"/>
  <c r="DS13" i="6"/>
  <c r="DP18" i="6"/>
  <c r="DS12" i="6"/>
  <c r="DM21" i="6"/>
  <c r="DP19" i="6"/>
  <c r="DP20" i="6"/>
  <c r="DP22" i="6"/>
  <c r="DP7" i="6"/>
  <c r="DP23" i="6"/>
  <c r="DP4" i="6"/>
  <c r="DS15" i="6"/>
  <c r="DP5" i="6"/>
  <c r="DX10" i="6"/>
  <c r="DX7" i="6"/>
  <c r="DX8" i="6"/>
  <c r="DX5" i="6"/>
  <c r="DP10" i="6"/>
  <c r="DM11" i="6"/>
  <c r="DP11" i="6"/>
  <c r="DM5" i="6"/>
  <c r="DP8" i="6"/>
  <c r="DS16" i="6"/>
  <c r="DS11" i="6"/>
  <c r="DM9" i="6"/>
  <c r="DP17" i="6"/>
  <c r="DM23" i="6"/>
  <c r="DM18" i="6"/>
  <c r="DM6" i="6"/>
  <c r="DP12" i="6"/>
  <c r="DS20" i="6"/>
  <c r="DS22" i="6"/>
  <c r="DS23" i="6"/>
  <c r="DS7" i="6"/>
  <c r="DS18" i="6"/>
  <c r="DS17" i="6"/>
  <c r="DS5" i="6"/>
  <c r="DS14" i="6"/>
  <c r="DS19" i="6"/>
  <c r="DS21" i="6"/>
  <c r="DS8" i="6"/>
  <c r="DS10" i="6"/>
  <c r="DM19" i="6"/>
  <c r="DM12" i="6"/>
  <c r="DM13" i="6"/>
  <c r="DM7" i="6"/>
  <c r="DS6" i="6"/>
  <c r="DS4" i="6"/>
  <c r="AB36" i="6"/>
  <c r="G34" i="6"/>
  <c r="AD35" i="6"/>
  <c r="O31" i="6"/>
  <c r="O33" i="6"/>
  <c r="G35" i="6"/>
  <c r="O29" i="6"/>
  <c r="DP18" i="2"/>
  <c r="DP22" i="2"/>
  <c r="DP8" i="2"/>
  <c r="DP5" i="2"/>
  <c r="DP4" i="2"/>
  <c r="DP12" i="2"/>
  <c r="DP19" i="2"/>
  <c r="DP23" i="10"/>
  <c r="DP12" i="10"/>
  <c r="DP5" i="10"/>
  <c r="DP11" i="10"/>
  <c r="DP10" i="10"/>
  <c r="DP15" i="10"/>
  <c r="DP21" i="10"/>
  <c r="DP18" i="10"/>
  <c r="DP6" i="10"/>
  <c r="DP4" i="10"/>
  <c r="DP8" i="10"/>
  <c r="DP16" i="10"/>
  <c r="DP20" i="10"/>
  <c r="DP22" i="10"/>
  <c r="DP7" i="10"/>
  <c r="DP14" i="10"/>
  <c r="DP13" i="10"/>
  <c r="DP9" i="10"/>
  <c r="DV5" i="10"/>
  <c r="DW5" i="10" s="1"/>
  <c r="AD33" i="6"/>
  <c r="AA31" i="6"/>
  <c r="D31" i="6" s="1"/>
  <c r="V30" i="6"/>
  <c r="F36" i="6"/>
  <c r="Z33" i="6"/>
  <c r="R35" i="6"/>
  <c r="T36" i="6"/>
  <c r="Y29" i="6"/>
  <c r="P37" i="6"/>
  <c r="P36" i="6"/>
  <c r="R32" i="6"/>
  <c r="R29" i="6"/>
  <c r="Z32" i="6"/>
  <c r="T34" i="6"/>
  <c r="M31" i="6"/>
  <c r="M32" i="6"/>
  <c r="AE37" i="6"/>
  <c r="AF37" i="6" s="1"/>
  <c r="T31" i="6"/>
  <c r="N33" i="6"/>
  <c r="AD31" i="6"/>
  <c r="AC35" i="6"/>
  <c r="X34" i="6"/>
  <c r="V37" i="6"/>
  <c r="H32" i="6"/>
  <c r="AC37" i="6"/>
  <c r="AC29" i="6"/>
  <c r="G33" i="6"/>
  <c r="L29" i="6"/>
  <c r="U29" i="6"/>
  <c r="H29" i="6"/>
  <c r="G29" i="6"/>
  <c r="Q31" i="6"/>
  <c r="R34" i="6"/>
  <c r="G32" i="6"/>
  <c r="AA33" i="6"/>
  <c r="D33" i="6" s="1"/>
  <c r="H30" i="6"/>
  <c r="AB29" i="6"/>
  <c r="AC32" i="6"/>
  <c r="AD29" i="6"/>
  <c r="W34" i="6"/>
  <c r="Q36" i="6"/>
  <c r="L33" i="6"/>
  <c r="X32" i="6"/>
  <c r="W33" i="6"/>
  <c r="U35" i="6"/>
  <c r="U34" i="6"/>
  <c r="N30" i="6"/>
  <c r="AC36" i="6"/>
  <c r="V33" i="6"/>
  <c r="N35" i="6"/>
  <c r="AE32" i="6"/>
  <c r="AF32" i="6" s="1"/>
  <c r="O35" i="6"/>
  <c r="O37" i="6"/>
  <c r="O34" i="6"/>
  <c r="H36" i="6"/>
  <c r="X29" i="6"/>
  <c r="AE34" i="6"/>
  <c r="AF34" i="6" s="1"/>
  <c r="F33" i="6"/>
  <c r="W31" i="6"/>
  <c r="T33" i="6"/>
  <c r="AE29" i="6"/>
  <c r="AF29" i="6" s="1"/>
  <c r="H34" i="6"/>
  <c r="H31" i="6"/>
  <c r="S30" i="6"/>
  <c r="L34" i="6"/>
  <c r="V34" i="6"/>
  <c r="W35" i="6"/>
  <c r="G31" i="6"/>
  <c r="F31" i="6"/>
  <c r="W37" i="6"/>
  <c r="W29" i="6"/>
  <c r="AC30" i="6"/>
  <c r="Z29" i="6"/>
  <c r="R30" i="6"/>
  <c r="G36" i="6"/>
  <c r="R36" i="6"/>
  <c r="Z34" i="6"/>
  <c r="Z36" i="6"/>
  <c r="Z37" i="6"/>
  <c r="S35" i="6"/>
  <c r="AB33" i="6"/>
  <c r="Z35" i="6"/>
  <c r="N34" i="6"/>
  <c r="H33" i="6"/>
  <c r="T32" i="6"/>
  <c r="S37" i="6"/>
  <c r="Y36" i="6"/>
  <c r="AB37" i="6"/>
  <c r="AA29" i="6"/>
  <c r="D29" i="6" s="1"/>
  <c r="T37" i="6"/>
  <c r="U31" i="6"/>
  <c r="L32" i="6"/>
  <c r="V31" i="6"/>
  <c r="U37" i="6"/>
  <c r="T30" i="6"/>
  <c r="M29" i="6"/>
  <c r="AB32" i="6"/>
  <c r="AA32" i="6"/>
  <c r="D32" i="6" s="1"/>
  <c r="N32" i="6"/>
  <c r="Y37" i="6"/>
  <c r="V36" i="6"/>
  <c r="P35" i="6"/>
  <c r="L35" i="6"/>
  <c r="AD36" i="6"/>
  <c r="Z31" i="6"/>
  <c r="X35" i="6"/>
  <c r="F37" i="6"/>
  <c r="Y31" i="6"/>
  <c r="X36" i="6"/>
  <c r="AB30" i="6"/>
  <c r="P33" i="6"/>
  <c r="P29" i="6"/>
  <c r="P34" i="6"/>
  <c r="AD30" i="6"/>
  <c r="F32" i="6"/>
  <c r="AE36" i="6"/>
  <c r="AF36" i="6" s="1"/>
  <c r="F34" i="6"/>
  <c r="F30" i="6"/>
  <c r="F35" i="6"/>
  <c r="S32" i="6"/>
  <c r="Y32" i="6"/>
  <c r="X37" i="6"/>
  <c r="L31" i="6"/>
  <c r="AA35" i="6"/>
  <c r="D35" i="6" s="1"/>
  <c r="O30" i="6"/>
  <c r="N29" i="6"/>
  <c r="AD32" i="6"/>
  <c r="X30" i="6"/>
  <c r="F29" i="6"/>
  <c r="U33" i="6"/>
  <c r="Y34" i="6"/>
  <c r="Y30" i="6"/>
  <c r="Y35" i="6"/>
  <c r="AE33" i="6"/>
  <c r="AF33" i="6" s="1"/>
  <c r="Q33" i="6"/>
  <c r="Q29" i="6"/>
  <c r="R37" i="6"/>
  <c r="R33" i="6"/>
  <c r="S29" i="6"/>
  <c r="AA30" i="6"/>
  <c r="D30" i="6" s="1"/>
  <c r="O36" i="6"/>
  <c r="M35" i="6"/>
  <c r="M34" i="6"/>
  <c r="AC31" i="6"/>
  <c r="V29" i="6"/>
  <c r="Q32" i="6"/>
  <c r="L30" i="6"/>
  <c r="H35" i="6"/>
  <c r="AA36" i="6"/>
  <c r="D36" i="6" s="1"/>
  <c r="AD34" i="6"/>
  <c r="R31" i="6"/>
  <c r="G37" i="6"/>
  <c r="W36" i="6"/>
  <c r="Q35" i="6"/>
  <c r="Q34" i="6"/>
  <c r="M37" i="6"/>
  <c r="H37" i="6"/>
  <c r="G30" i="6"/>
  <c r="U36" i="6"/>
  <c r="AD37" i="6"/>
  <c r="N31" i="6"/>
  <c r="S33" i="6"/>
  <c r="S36" i="6"/>
  <c r="W30" i="6"/>
  <c r="U32" i="6"/>
  <c r="AA34" i="6"/>
  <c r="D34" i="6" s="1"/>
  <c r="AE30" i="6"/>
  <c r="AF30" i="6" s="1"/>
  <c r="S34" i="6"/>
  <c r="AC34" i="6"/>
  <c r="AA37" i="6"/>
  <c r="D37" i="6" s="1"/>
  <c r="Z30" i="6"/>
  <c r="P31" i="6"/>
  <c r="M33" i="6"/>
  <c r="T35" i="6"/>
  <c r="P32" i="6"/>
  <c r="AB35" i="6"/>
  <c r="V35" i="6"/>
  <c r="T29" i="6"/>
  <c r="S31" i="6"/>
  <c r="M36" i="6"/>
  <c r="P30" i="6"/>
  <c r="V32" i="6"/>
  <c r="AB34" i="6"/>
  <c r="Q30" i="6"/>
  <c r="AE31" i="6"/>
  <c r="AF31" i="6" s="1"/>
  <c r="AC33" i="6"/>
  <c r="L36" i="6"/>
  <c r="X33" i="6"/>
  <c r="L37" i="6"/>
  <c r="N36" i="6"/>
  <c r="M30" i="6"/>
  <c r="Y33" i="6"/>
  <c r="N37" i="6"/>
  <c r="AE35" i="6"/>
  <c r="AF35" i="6" s="1"/>
  <c r="U30" i="6"/>
  <c r="Q37" i="6"/>
  <c r="X31" i="6"/>
  <c r="W32" i="6"/>
  <c r="AB31" i="6"/>
  <c r="Y29" i="7"/>
  <c r="F29" i="7"/>
  <c r="P29" i="7"/>
  <c r="S29" i="7"/>
  <c r="Z29" i="7"/>
  <c r="G29" i="7"/>
  <c r="AB29" i="7"/>
  <c r="L29" i="7"/>
  <c r="O29" i="7"/>
  <c r="V29" i="7"/>
  <c r="M29" i="7"/>
  <c r="W29" i="7"/>
  <c r="N29" i="7"/>
  <c r="U29" i="7"/>
  <c r="AC29" i="7"/>
  <c r="Q29" i="7"/>
  <c r="X29" i="7"/>
  <c r="AA29" i="7"/>
  <c r="D29" i="7" s="1"/>
  <c r="I29" i="7" s="1"/>
  <c r="H29" i="7"/>
  <c r="R29" i="7"/>
  <c r="T29" i="7"/>
  <c r="AD29" i="7"/>
  <c r="O32" i="5"/>
  <c r="F30" i="5"/>
  <c r="H32" i="5"/>
  <c r="AB32" i="5"/>
  <c r="N30" i="5"/>
  <c r="X30" i="5"/>
  <c r="H31" i="5"/>
  <c r="AB30" i="5"/>
  <c r="H29" i="5"/>
  <c r="AD30" i="5"/>
  <c r="F32" i="5"/>
  <c r="W32" i="5"/>
  <c r="M32" i="5"/>
  <c r="H30" i="5"/>
  <c r="Z29" i="5"/>
  <c r="M31" i="5"/>
  <c r="M30" i="5"/>
  <c r="AC29" i="5"/>
  <c r="T31" i="5"/>
  <c r="Y30" i="5"/>
  <c r="DX13" i="5"/>
  <c r="DX20" i="5"/>
  <c r="DX16" i="5"/>
  <c r="DX11" i="5"/>
  <c r="DX7" i="5"/>
  <c r="DX23" i="5"/>
  <c r="DX19" i="5"/>
  <c r="DX15" i="5"/>
  <c r="DX10" i="5"/>
  <c r="DP11" i="5"/>
  <c r="S32" i="5"/>
  <c r="N32" i="5"/>
  <c r="DS22" i="5"/>
  <c r="DS14" i="5"/>
  <c r="P31" i="5"/>
  <c r="U31" i="5"/>
  <c r="G31" i="5"/>
  <c r="T30" i="5"/>
  <c r="Z32" i="5"/>
  <c r="T32" i="5"/>
  <c r="V32" i="5"/>
  <c r="DS12" i="5"/>
  <c r="DP17" i="5"/>
  <c r="DP15" i="5"/>
  <c r="DP7" i="5"/>
  <c r="DS10" i="5"/>
  <c r="T29" i="5"/>
  <c r="Y31" i="5"/>
  <c r="DP9" i="5"/>
  <c r="DS20" i="5"/>
  <c r="DP23" i="5"/>
  <c r="DS18" i="5"/>
  <c r="DP21" i="5"/>
  <c r="DP13" i="5"/>
  <c r="DP5" i="5"/>
  <c r="DS4" i="5"/>
  <c r="DS16" i="5"/>
  <c r="DS8" i="5"/>
  <c r="AD32" i="5"/>
  <c r="AD29" i="5"/>
  <c r="L30" i="5"/>
  <c r="V30" i="5"/>
  <c r="R29" i="5"/>
  <c r="AB31" i="5"/>
  <c r="W31" i="5"/>
  <c r="G29" i="5"/>
  <c r="AC30" i="5"/>
  <c r="S31" i="5"/>
  <c r="DP4" i="5"/>
  <c r="DP20" i="5"/>
  <c r="DP16" i="5"/>
  <c r="DP12" i="5"/>
  <c r="DP8" i="5"/>
  <c r="DS23" i="5"/>
  <c r="DS19" i="5"/>
  <c r="DS15" i="5"/>
  <c r="DS11" i="5"/>
  <c r="DS7" i="5"/>
  <c r="DS6" i="5"/>
  <c r="DP22" i="5"/>
  <c r="DP18" i="5"/>
  <c r="DP14" i="5"/>
  <c r="DP10" i="5"/>
  <c r="DS21" i="5"/>
  <c r="DS17" i="5"/>
  <c r="DS13" i="5"/>
  <c r="DS9" i="5"/>
  <c r="O30" i="5"/>
  <c r="AE30" i="5"/>
  <c r="AF30" i="5" s="1"/>
  <c r="AD31" i="5"/>
  <c r="N31" i="5"/>
  <c r="G30" i="5"/>
  <c r="AE32" i="5"/>
  <c r="AF32" i="5" s="1"/>
  <c r="P30" i="5"/>
  <c r="L29" i="5"/>
  <c r="AC31" i="5"/>
  <c r="V29" i="5"/>
  <c r="Q38" i="11"/>
  <c r="X31" i="11"/>
  <c r="Q39" i="11"/>
  <c r="T35" i="11"/>
  <c r="T32" i="11"/>
  <c r="AA36" i="11"/>
  <c r="D36" i="11" s="1"/>
  <c r="N36" i="11"/>
  <c r="L39" i="11"/>
  <c r="AB33" i="11"/>
  <c r="F32" i="11"/>
  <c r="M32" i="11"/>
  <c r="AA32" i="11"/>
  <c r="D32" i="11" s="1"/>
  <c r="AA35" i="11"/>
  <c r="D35" i="11" s="1"/>
  <c r="L31" i="11"/>
  <c r="S38" i="11"/>
  <c r="W38" i="11"/>
  <c r="G39" i="11"/>
  <c r="U30" i="11"/>
  <c r="M35" i="11"/>
  <c r="AB39" i="11"/>
  <c r="AB30" i="11"/>
  <c r="X32" i="11"/>
  <c r="U34" i="11"/>
  <c r="R36" i="11"/>
  <c r="N38" i="11"/>
  <c r="G37" i="11"/>
  <c r="S37" i="11"/>
  <c r="V38" i="11"/>
  <c r="R31" i="11"/>
  <c r="H31" i="11"/>
  <c r="X37" i="11"/>
  <c r="AC38" i="11"/>
  <c r="N31" i="11"/>
  <c r="DX10" i="8"/>
  <c r="DX15" i="8"/>
  <c r="DS20" i="8"/>
  <c r="DS22" i="8"/>
  <c r="DS21" i="8"/>
  <c r="DX22" i="8"/>
  <c r="DX16" i="8"/>
  <c r="DX13" i="8"/>
  <c r="DX14" i="8"/>
  <c r="DX12" i="8"/>
  <c r="DX21" i="8"/>
  <c r="DX17" i="8"/>
  <c r="DX8" i="8"/>
  <c r="DX5" i="8"/>
  <c r="DX11" i="8"/>
  <c r="DS6" i="8"/>
  <c r="DS15" i="8"/>
  <c r="DS18" i="8"/>
  <c r="DX18" i="8"/>
  <c r="DX4" i="8"/>
  <c r="DX20" i="8"/>
  <c r="DX9" i="8"/>
  <c r="DX19" i="8"/>
  <c r="DM5" i="8"/>
  <c r="DP14" i="8"/>
  <c r="DV4" i="8"/>
  <c r="DP5" i="8"/>
  <c r="DP21" i="8"/>
  <c r="DM23" i="8"/>
  <c r="DM4" i="8"/>
  <c r="DV5" i="8"/>
  <c r="DP19" i="8"/>
  <c r="DM7" i="8"/>
  <c r="DP15" i="8"/>
  <c r="DS13" i="8"/>
  <c r="DS8" i="8"/>
  <c r="DS23" i="8"/>
  <c r="DM21" i="8"/>
  <c r="DM14" i="8"/>
  <c r="DS4" i="8"/>
  <c r="DM20" i="8"/>
  <c r="DP9" i="8"/>
  <c r="DM19" i="8"/>
  <c r="DM9" i="8"/>
  <c r="DM18" i="8"/>
  <c r="DM22" i="8"/>
  <c r="DM10" i="8"/>
  <c r="DS16" i="8"/>
  <c r="DS14" i="8"/>
  <c r="DS7" i="8"/>
  <c r="DP20" i="8"/>
  <c r="DP17" i="8"/>
  <c r="DP7" i="8"/>
  <c r="DP11" i="8"/>
  <c r="DM8" i="8"/>
  <c r="DM11" i="8"/>
  <c r="DP22" i="8"/>
  <c r="DP8" i="8"/>
  <c r="DS5" i="8"/>
  <c r="DM13" i="8"/>
  <c r="DP12" i="8"/>
  <c r="DP23" i="8"/>
  <c r="DM12" i="8"/>
  <c r="DM6" i="8"/>
  <c r="DM17" i="8"/>
  <c r="DS12" i="8"/>
  <c r="DS10" i="8"/>
  <c r="DS19" i="8"/>
  <c r="DP16" i="8"/>
  <c r="DP13" i="8"/>
  <c r="DS9" i="8"/>
  <c r="DS17" i="8"/>
  <c r="DP4" i="8"/>
  <c r="DM15" i="8"/>
  <c r="DP6" i="8"/>
  <c r="DM16" i="8"/>
  <c r="DP18" i="8"/>
  <c r="DP10" i="8"/>
  <c r="DX6" i="8"/>
  <c r="DX7" i="8"/>
  <c r="DW5" i="2"/>
  <c r="DW6" i="2"/>
  <c r="DW4" i="2"/>
  <c r="Z30" i="5" l="1"/>
  <c r="X31" i="5"/>
  <c r="Q32" i="5"/>
  <c r="W30" i="5"/>
  <c r="G32" i="5"/>
  <c r="Z31" i="5"/>
  <c r="U32" i="5"/>
  <c r="N29" i="5"/>
  <c r="Y29" i="5"/>
  <c r="AA30" i="5"/>
  <c r="D30" i="5" s="1"/>
  <c r="U29" i="5"/>
  <c r="AA31" i="5"/>
  <c r="D31" i="5" s="1"/>
  <c r="F31" i="5"/>
  <c r="X32" i="5"/>
  <c r="P29" i="5"/>
  <c r="Y32" i="5"/>
  <c r="R32" i="5"/>
  <c r="Q30" i="5"/>
  <c r="AE29" i="5"/>
  <c r="AF29" i="5" s="1"/>
  <c r="S29" i="5"/>
  <c r="AB29" i="5"/>
  <c r="S30" i="5"/>
  <c r="L32" i="5"/>
  <c r="AC32" i="5"/>
  <c r="Q31" i="5"/>
  <c r="Q29" i="5"/>
  <c r="F29" i="5"/>
  <c r="O31" i="5"/>
  <c r="V31" i="5"/>
  <c r="U30" i="5"/>
  <c r="R31" i="5"/>
  <c r="L31" i="5"/>
  <c r="X29" i="5"/>
  <c r="AE31" i="5"/>
  <c r="AF31" i="5" s="1"/>
  <c r="M29" i="5"/>
  <c r="W29" i="5"/>
  <c r="AA32" i="5"/>
  <c r="D32" i="5" s="1"/>
  <c r="AA29" i="5"/>
  <c r="D29" i="5" s="1"/>
  <c r="O29" i="5"/>
  <c r="R30" i="5"/>
  <c r="W29" i="11"/>
  <c r="Y29" i="11"/>
  <c r="P31" i="11"/>
  <c r="L30" i="11"/>
  <c r="O39" i="11"/>
  <c r="Y30" i="11"/>
  <c r="T36" i="11"/>
  <c r="Z32" i="11"/>
  <c r="N37" i="11"/>
  <c r="M38" i="11"/>
  <c r="P32" i="11"/>
  <c r="U36" i="11"/>
  <c r="X34" i="11"/>
  <c r="R32" i="11"/>
  <c r="T39" i="11"/>
  <c r="G32" i="11"/>
  <c r="O37" i="11"/>
  <c r="T34" i="11"/>
  <c r="R38" i="11"/>
  <c r="AA34" i="11"/>
  <c r="D34" i="11" s="1"/>
  <c r="AD33" i="11"/>
  <c r="AA29" i="11"/>
  <c r="D29" i="11" s="1"/>
  <c r="V36" i="11"/>
  <c r="AB29" i="11"/>
  <c r="Q30" i="11"/>
  <c r="AC34" i="11"/>
  <c r="AB32" i="11"/>
  <c r="AE29" i="11"/>
  <c r="AF29" i="11" s="1"/>
  <c r="W36" i="11"/>
  <c r="X35" i="11"/>
  <c r="S36" i="11"/>
  <c r="U38" i="11"/>
  <c r="H33" i="11"/>
  <c r="M33" i="11"/>
  <c r="P30" i="11"/>
  <c r="R35" i="11"/>
  <c r="Z37" i="11"/>
  <c r="Q37" i="11"/>
  <c r="AB34" i="11"/>
  <c r="N34" i="11"/>
  <c r="Z33" i="11"/>
  <c r="X29" i="11"/>
  <c r="V31" i="11"/>
  <c r="F36" i="11"/>
  <c r="H34" i="11"/>
  <c r="Q31" i="11"/>
  <c r="T33" i="11"/>
  <c r="N29" i="11"/>
  <c r="Z29" i="11"/>
  <c r="P37" i="11"/>
  <c r="U31" i="11"/>
  <c r="L34" i="11"/>
  <c r="R34" i="11"/>
  <c r="Z35" i="11"/>
  <c r="Y36" i="11"/>
  <c r="AB31" i="11"/>
  <c r="H32" i="11"/>
  <c r="AA37" i="11"/>
  <c r="D37" i="11" s="1"/>
  <c r="AB38" i="11"/>
  <c r="AD29" i="11"/>
  <c r="R33" i="11"/>
  <c r="O33" i="11"/>
  <c r="L33" i="11"/>
  <c r="W31" i="11"/>
  <c r="N39" i="11"/>
  <c r="G29" i="11"/>
  <c r="S39" i="11"/>
  <c r="V30" i="11"/>
  <c r="X39" i="11"/>
  <c r="G36" i="11"/>
  <c r="L36" i="11"/>
  <c r="N35" i="11"/>
  <c r="F38" i="11"/>
  <c r="AE32" i="11"/>
  <c r="AF32" i="11" s="1"/>
  <c r="L29" i="11"/>
  <c r="O34" i="11"/>
  <c r="H29" i="11"/>
  <c r="G34" i="11"/>
  <c r="U32" i="11"/>
  <c r="G35" i="11"/>
  <c r="M31" i="11"/>
  <c r="P34" i="11"/>
  <c r="O32" i="11"/>
  <c r="N33" i="11"/>
  <c r="AE35" i="11"/>
  <c r="AF35" i="11" s="1"/>
  <c r="W34" i="11"/>
  <c r="H30" i="11"/>
  <c r="AB35" i="11"/>
  <c r="N30" i="11"/>
  <c r="AC36" i="11"/>
  <c r="P38" i="11"/>
  <c r="AD35" i="11"/>
  <c r="W39" i="11"/>
  <c r="H39" i="11"/>
  <c r="T30" i="11"/>
  <c r="AC37" i="11"/>
  <c r="AA38" i="11"/>
  <c r="D38" i="11" s="1"/>
  <c r="Y33" i="11"/>
  <c r="M37" i="11"/>
  <c r="AE38" i="11"/>
  <c r="AF38" i="11" s="1"/>
  <c r="Z39" i="11"/>
  <c r="S31" i="11"/>
  <c r="V32" i="11"/>
  <c r="AD36" i="11"/>
  <c r="T38" i="11"/>
  <c r="G38" i="11"/>
  <c r="AA30" i="11"/>
  <c r="D30" i="11" s="1"/>
  <c r="O29" i="11"/>
  <c r="V37" i="11"/>
  <c r="S30" i="11"/>
  <c r="G30" i="11"/>
  <c r="Y39" i="11"/>
  <c r="Z34" i="11"/>
  <c r="F31" i="11"/>
  <c r="AC39" i="11"/>
  <c r="R29" i="11"/>
  <c r="X33" i="11"/>
  <c r="V39" i="11"/>
  <c r="AE37" i="11"/>
  <c r="AF37" i="11" s="1"/>
  <c r="AC33" i="11"/>
  <c r="AC29" i="11"/>
  <c r="F34" i="11"/>
  <c r="L37" i="11"/>
  <c r="W30" i="11"/>
  <c r="W33" i="11"/>
  <c r="X36" i="11"/>
  <c r="S29" i="11"/>
  <c r="AC29" i="2"/>
  <c r="N29" i="2"/>
  <c r="L29" i="2"/>
  <c r="Y30" i="2"/>
  <c r="DW4" i="10"/>
  <c r="T29" i="10" s="1"/>
  <c r="O29" i="10"/>
  <c r="M29" i="10"/>
  <c r="N29" i="10"/>
  <c r="AC29" i="10"/>
  <c r="Y29" i="10"/>
  <c r="X29" i="10"/>
  <c r="F29" i="10"/>
  <c r="AA29" i="10"/>
  <c r="D29" i="10" s="1"/>
  <c r="Q29" i="10"/>
  <c r="AE29" i="10"/>
  <c r="AF29" i="10" s="1"/>
  <c r="DW5" i="8"/>
  <c r="DW4" i="8"/>
  <c r="S37" i="8" s="1"/>
  <c r="V35" i="2"/>
  <c r="AA30" i="2"/>
  <c r="D30" i="2" s="1"/>
  <c r="AD29" i="2"/>
  <c r="W30" i="2"/>
  <c r="V30" i="2"/>
  <c r="H30" i="2"/>
  <c r="AB33" i="2"/>
  <c r="F32" i="2"/>
  <c r="AA44" i="2"/>
  <c r="D44" i="2" s="1"/>
  <c r="G38" i="2"/>
  <c r="P31" i="2"/>
  <c r="G32" i="2"/>
  <c r="X31" i="2"/>
  <c r="W41" i="2"/>
  <c r="G42" i="2"/>
  <c r="Y31" i="2"/>
  <c r="Z30" i="2"/>
  <c r="L32" i="2"/>
  <c r="G30" i="2"/>
  <c r="S30" i="2"/>
  <c r="L33" i="2"/>
  <c r="F29" i="2"/>
  <c r="Q37" i="2"/>
  <c r="AA38" i="2"/>
  <c r="D38" i="2" s="1"/>
  <c r="N39" i="2"/>
  <c r="M34" i="2"/>
  <c r="V34" i="2"/>
  <c r="V32" i="2"/>
  <c r="AE34" i="2"/>
  <c r="AF34" i="2" s="1"/>
  <c r="P36" i="2"/>
  <c r="O32" i="2"/>
  <c r="S36" i="2"/>
  <c r="M38" i="2"/>
  <c r="G44" i="2"/>
  <c r="X33" i="2"/>
  <c r="G40" i="2"/>
  <c r="AA41" i="2"/>
  <c r="D41" i="2" s="1"/>
  <c r="G29" i="2"/>
  <c r="AB34" i="2"/>
  <c r="AD33" i="2"/>
  <c r="Y32" i="2"/>
  <c r="X30" i="2"/>
  <c r="W37" i="2"/>
  <c r="AB31" i="2"/>
  <c r="V37" i="2"/>
  <c r="R30" i="2"/>
  <c r="P32" i="2"/>
  <c r="L43" i="2"/>
  <c r="P29" i="2"/>
  <c r="S29" i="2"/>
  <c r="G39" i="2"/>
  <c r="AE43" i="2"/>
  <c r="AF43" i="2" s="1"/>
  <c r="AE30" i="2"/>
  <c r="AF30" i="2" s="1"/>
  <c r="W31" i="2"/>
  <c r="U36" i="2"/>
  <c r="Y37" i="2"/>
  <c r="M33" i="2"/>
  <c r="AC30" i="2"/>
  <c r="O40" i="2"/>
  <c r="Q33" i="2"/>
  <c r="M30" i="2"/>
  <c r="P33" i="2"/>
  <c r="T30" i="2"/>
  <c r="Q34" i="2"/>
  <c r="Q35" i="2"/>
  <c r="W42" i="2"/>
  <c r="Z40" i="2"/>
  <c r="AA29" i="2"/>
  <c r="D29" i="2" s="1"/>
  <c r="O29" i="2"/>
  <c r="AD38" i="2"/>
  <c r="T32" i="2"/>
  <c r="T29" i="2"/>
  <c r="Y35" i="2"/>
  <c r="L34" i="2"/>
  <c r="U41" i="2"/>
  <c r="V36" i="2"/>
  <c r="X41" i="2"/>
  <c r="Q36" i="2"/>
  <c r="AE44" i="2"/>
  <c r="AF44" i="2" s="1"/>
  <c r="Q39" i="2"/>
  <c r="W39" i="2"/>
  <c r="T39" i="2"/>
  <c r="O36" i="2"/>
  <c r="Y33" i="2"/>
  <c r="S33" i="2"/>
  <c r="M36" i="2"/>
  <c r="AE37" i="2"/>
  <c r="AF37" i="2" s="1"/>
  <c r="AD44" i="2"/>
  <c r="AB36" i="2"/>
  <c r="AA35" i="2"/>
  <c r="D35" i="2" s="1"/>
  <c r="V42" i="2"/>
  <c r="Q42" i="2"/>
  <c r="R33" i="2"/>
  <c r="Q31" i="2"/>
  <c r="AD37" i="2"/>
  <c r="M35" i="2"/>
  <c r="L31" i="2"/>
  <c r="G34" i="2"/>
  <c r="V31" i="2"/>
  <c r="H33" i="2"/>
  <c r="S37" i="2"/>
  <c r="Z37" i="2"/>
  <c r="R31" i="2"/>
  <c r="T34" i="2"/>
  <c r="R32" i="2"/>
  <c r="U35" i="2"/>
  <c r="G31" i="2"/>
  <c r="X38" i="2"/>
  <c r="Y39" i="2"/>
  <c r="W40" i="2"/>
  <c r="S43" i="2"/>
  <c r="P44" i="2"/>
  <c r="S40" i="2"/>
  <c r="AB42" i="2"/>
  <c r="O42" i="2"/>
  <c r="AC35" i="2"/>
  <c r="F41" i="2"/>
  <c r="T40" i="2"/>
  <c r="W34" i="2"/>
  <c r="X32" i="2"/>
  <c r="H36" i="2"/>
  <c r="U34" i="2"/>
  <c r="R34" i="2"/>
  <c r="U42" i="2"/>
  <c r="X42" i="2"/>
  <c r="L44" i="2"/>
  <c r="AD36" i="2"/>
  <c r="AB38" i="2"/>
  <c r="Z31" i="2"/>
  <c r="L36" i="2"/>
  <c r="AB32" i="2"/>
  <c r="F34" i="2"/>
  <c r="V39" i="2"/>
  <c r="Z32" i="2"/>
  <c r="T33" i="2"/>
  <c r="W36" i="2"/>
  <c r="AC37" i="2"/>
  <c r="S31" i="2"/>
  <c r="F35" i="2"/>
  <c r="Y34" i="2"/>
  <c r="N33" i="2"/>
  <c r="R37" i="2"/>
  <c r="N31" i="2"/>
  <c r="U33" i="2"/>
  <c r="AD40" i="2"/>
  <c r="N32" i="2"/>
  <c r="R44" i="2"/>
  <c r="AC39" i="2"/>
  <c r="O38" i="2"/>
  <c r="U44" i="2"/>
  <c r="AC38" i="2"/>
  <c r="M41" i="2"/>
  <c r="N42" i="2"/>
  <c r="AC36" i="2"/>
  <c r="F37" i="2"/>
  <c r="AB39" i="2"/>
  <c r="R40" i="2"/>
  <c r="W33" i="2"/>
  <c r="W38" i="2"/>
  <c r="Q38" i="2"/>
  <c r="X36" i="2"/>
  <c r="P34" i="2"/>
  <c r="F39" i="2"/>
  <c r="O35" i="2"/>
  <c r="P43" i="2"/>
  <c r="F44" i="2"/>
  <c r="U38" i="2"/>
  <c r="AB35" i="2"/>
  <c r="U30" i="2"/>
  <c r="AC32" i="2"/>
  <c r="Q30" i="2"/>
  <c r="Y44" i="2"/>
  <c r="AB29" i="2"/>
  <c r="Y43" i="2"/>
  <c r="M42" i="2"/>
  <c r="G41" i="2"/>
  <c r="F30" i="2"/>
  <c r="V33" i="2"/>
  <c r="X29" i="2"/>
  <c r="U43" i="2"/>
  <c r="H31" i="2"/>
  <c r="AA40" i="2"/>
  <c r="D40" i="2" s="1"/>
  <c r="O43" i="2"/>
  <c r="M39" i="2"/>
  <c r="O30" i="2"/>
  <c r="AB30" i="2"/>
  <c r="F43" i="2"/>
  <c r="H42" i="2"/>
  <c r="P30" i="2"/>
  <c r="S38" i="2"/>
  <c r="Z35" i="2"/>
  <c r="L42" i="2"/>
  <c r="AE42" i="2"/>
  <c r="AF42" i="2" s="1"/>
  <c r="H39" i="2"/>
  <c r="F36" i="2"/>
  <c r="H32" i="2"/>
  <c r="T31" i="2"/>
  <c r="S39" i="2"/>
  <c r="N44" i="2"/>
  <c r="V38" i="2"/>
  <c r="T41" i="2"/>
  <c r="AB44" i="2"/>
  <c r="AE31" i="2"/>
  <c r="AF31" i="2" s="1"/>
  <c r="P35" i="2"/>
  <c r="AC41" i="2"/>
  <c r="O39" i="2"/>
  <c r="AB40" i="2"/>
  <c r="P37" i="2"/>
  <c r="AA33" i="2"/>
  <c r="D33" i="2" s="1"/>
  <c r="L35" i="2"/>
  <c r="AD35" i="2"/>
  <c r="L39" i="2"/>
  <c r="T43" i="2"/>
  <c r="N35" i="2"/>
  <c r="R36" i="2"/>
  <c r="F38" i="2"/>
  <c r="U31" i="2"/>
  <c r="W43" i="2"/>
  <c r="T44" i="2"/>
  <c r="AA39" i="2"/>
  <c r="D39" i="2" s="1"/>
  <c r="S44" i="2"/>
  <c r="AC43" i="2"/>
  <c r="O34" i="2"/>
  <c r="Z29" i="2"/>
  <c r="V40" i="2"/>
  <c r="S41" i="2"/>
  <c r="U37" i="2"/>
  <c r="H44" i="2"/>
  <c r="W35" i="2"/>
  <c r="Z34" i="2"/>
  <c r="W32" i="2"/>
  <c r="AD30" i="2"/>
  <c r="R29" i="2"/>
  <c r="L41" i="2"/>
  <c r="U29" i="2"/>
  <c r="L40" i="2"/>
  <c r="V41" i="2"/>
  <c r="L37" i="2"/>
  <c r="V44" i="2"/>
  <c r="U32" i="2"/>
  <c r="M31" i="2"/>
  <c r="N37" i="2"/>
  <c r="G37" i="2"/>
  <c r="L30" i="2"/>
  <c r="M43" i="2"/>
  <c r="W29" i="2"/>
  <c r="S42" i="2"/>
  <c r="V29" i="2"/>
  <c r="G43" i="2"/>
  <c r="AD43" i="2"/>
  <c r="O41" i="2"/>
  <c r="O33" i="2"/>
  <c r="H29" i="2"/>
  <c r="AC40" i="2"/>
  <c r="AD41" i="2"/>
  <c r="M37" i="2"/>
  <c r="Z41" i="2"/>
  <c r="AE40" i="2"/>
  <c r="AF40" i="2" s="1"/>
  <c r="AE36" i="2"/>
  <c r="AF36" i="2" s="1"/>
  <c r="Q44" i="2"/>
  <c r="Z38" i="2"/>
  <c r="M29" i="2"/>
  <c r="V43" i="2"/>
  <c r="AC34" i="2"/>
  <c r="F33" i="2"/>
  <c r="F31" i="2"/>
  <c r="N38" i="2"/>
  <c r="W44" i="2"/>
  <c r="H34" i="2"/>
  <c r="AE41" i="2"/>
  <c r="AF41" i="2" s="1"/>
  <c r="G36" i="2"/>
  <c r="T42" i="2"/>
  <c r="S35" i="2"/>
  <c r="F40" i="2"/>
  <c r="X39" i="2"/>
  <c r="X35" i="2"/>
  <c r="G33" i="2"/>
  <c r="N30" i="2"/>
  <c r="Y29" i="2"/>
  <c r="P40" i="2"/>
  <c r="AE29" i="2"/>
  <c r="AF29" i="2" s="1"/>
  <c r="Z39" i="2"/>
  <c r="Q29" i="2"/>
  <c r="AE39" i="2"/>
  <c r="AF39" i="2" s="1"/>
  <c r="P42" i="2"/>
  <c r="Q43" i="2"/>
  <c r="P41" i="2"/>
  <c r="F42" i="2"/>
  <c r="AD42" i="2"/>
  <c r="Y36" i="2"/>
  <c r="O37" i="2"/>
  <c r="AC31" i="2"/>
  <c r="X34" i="2"/>
  <c r="Y38" i="2"/>
  <c r="M32" i="2"/>
  <c r="T36" i="2"/>
  <c r="AA42" i="2"/>
  <c r="D42" i="2" s="1"/>
  <c r="AB43" i="2"/>
  <c r="H35" i="2"/>
  <c r="X43" i="2"/>
  <c r="N43" i="2"/>
  <c r="G35" i="2"/>
  <c r="AD39" i="2"/>
  <c r="X40" i="2"/>
  <c r="L38" i="2"/>
  <c r="R41" i="2"/>
  <c r="H38" i="2"/>
  <c r="M44" i="2"/>
  <c r="AE33" i="2"/>
  <c r="AF33" i="2" s="1"/>
  <c r="P39" i="2"/>
  <c r="Q32" i="2"/>
  <c r="T35" i="2"/>
  <c r="AE32" i="2"/>
  <c r="AF32" i="2" s="1"/>
  <c r="AA36" i="2"/>
  <c r="D36" i="2" s="1"/>
  <c r="AA43" i="2"/>
  <c r="D43" i="2" s="1"/>
  <c r="R43" i="2"/>
  <c r="AD34" i="2"/>
  <c r="Q41" i="2"/>
  <c r="R42" i="2"/>
  <c r="Z36" i="2"/>
  <c r="Z44" i="2"/>
  <c r="M40" i="2"/>
  <c r="AA37" i="2"/>
  <c r="D37" i="2" s="1"/>
  <c r="X44" i="2"/>
  <c r="Y41" i="2"/>
  <c r="H43" i="2"/>
  <c r="AA34" i="2"/>
  <c r="D34" i="2" s="1"/>
  <c r="R35" i="2"/>
  <c r="P38" i="2"/>
  <c r="AA32" i="2"/>
  <c r="D32" i="2" s="1"/>
  <c r="H37" i="2"/>
  <c r="AA31" i="2"/>
  <c r="D31" i="2" s="1"/>
  <c r="Z33" i="2"/>
  <c r="R38" i="2"/>
  <c r="S32" i="2"/>
  <c r="N40" i="2"/>
  <c r="H41" i="2"/>
  <c r="AB37" i="2"/>
  <c r="AC44" i="2"/>
  <c r="Q40" i="2"/>
  <c r="X37" i="2"/>
  <c r="O44" i="2"/>
  <c r="Z43" i="2"/>
  <c r="S34" i="2"/>
  <c r="Y42" i="2"/>
  <c r="Y40" i="2"/>
  <c r="H40" i="2"/>
  <c r="AE35" i="2"/>
  <c r="AF35" i="2" s="1"/>
  <c r="O31" i="2"/>
  <c r="AC33" i="2"/>
  <c r="AE38" i="2"/>
  <c r="AF38" i="2" s="1"/>
  <c r="AD31" i="2"/>
  <c r="N34" i="2"/>
  <c r="AD32" i="2"/>
  <c r="N41" i="2"/>
  <c r="U40" i="2"/>
  <c r="T37" i="2"/>
  <c r="T38" i="2"/>
  <c r="U39" i="2"/>
  <c r="AB41" i="2"/>
  <c r="AC42" i="2"/>
  <c r="N36" i="2"/>
  <c r="R39" i="2"/>
  <c r="Z42" i="2"/>
  <c r="AD29" i="10" l="1"/>
  <c r="AB29" i="10"/>
  <c r="U29" i="10"/>
  <c r="H29" i="10"/>
  <c r="L29" i="10"/>
  <c r="Z29" i="10"/>
  <c r="G29" i="10"/>
  <c r="P29" i="10"/>
  <c r="R29" i="10"/>
  <c r="V29" i="10"/>
  <c r="S29" i="10"/>
  <c r="W29" i="10"/>
  <c r="F32" i="8"/>
  <c r="N34" i="8"/>
  <c r="F38" i="8"/>
  <c r="H33" i="8"/>
  <c r="Z34" i="8"/>
  <c r="W36" i="8"/>
  <c r="W38" i="8"/>
  <c r="AD32" i="8"/>
  <c r="X33" i="8"/>
  <c r="G37" i="8"/>
  <c r="G32" i="8"/>
  <c r="G31" i="8"/>
  <c r="M35" i="8"/>
  <c r="V33" i="8"/>
  <c r="Z38" i="8"/>
  <c r="AC33" i="8"/>
  <c r="Z31" i="8"/>
  <c r="T36" i="8"/>
  <c r="AC30" i="8"/>
  <c r="L31" i="8"/>
  <c r="Z30" i="8"/>
  <c r="V37" i="8"/>
  <c r="U29" i="8"/>
  <c r="AA31" i="8"/>
  <c r="D31" i="8" s="1"/>
  <c r="L29" i="8"/>
  <c r="V35" i="8"/>
  <c r="M30" i="8"/>
  <c r="M37" i="8"/>
  <c r="F37" i="8"/>
  <c r="T29" i="8"/>
  <c r="AD36" i="8"/>
  <c r="AA30" i="8"/>
  <c r="D30" i="8" s="1"/>
  <c r="Q31" i="8"/>
  <c r="AB38" i="8"/>
  <c r="Y36" i="8"/>
  <c r="W35" i="8"/>
  <c r="V38" i="8"/>
  <c r="T30" i="8"/>
  <c r="AD29" i="8"/>
  <c r="N38" i="8"/>
  <c r="M34" i="8"/>
  <c r="S38" i="8"/>
  <c r="W33" i="8"/>
  <c r="AC32" i="8"/>
  <c r="AE35" i="8"/>
  <c r="AF35" i="8" s="1"/>
  <c r="AA36" i="8"/>
  <c r="D36" i="8" s="1"/>
  <c r="Q38" i="8"/>
  <c r="X34" i="8"/>
  <c r="AA38" i="8"/>
  <c r="D38" i="8" s="1"/>
  <c r="Y38" i="8"/>
  <c r="P38" i="8"/>
  <c r="R32" i="8"/>
  <c r="L38" i="8"/>
  <c r="Y30" i="8"/>
  <c r="R33" i="8"/>
  <c r="W34" i="8"/>
  <c r="X36" i="8"/>
  <c r="M32" i="8"/>
  <c r="AE32" i="8"/>
  <c r="AF32" i="8" s="1"/>
  <c r="H29" i="8"/>
  <c r="Y31" i="8"/>
  <c r="M33" i="8"/>
  <c r="AC37" i="8"/>
  <c r="S36" i="8"/>
  <c r="L36" i="8"/>
  <c r="W37" i="8"/>
  <c r="W29" i="8"/>
  <c r="U32" i="8"/>
  <c r="T34" i="8"/>
  <c r="S35" i="8"/>
  <c r="N37" i="8"/>
  <c r="AD37" i="8"/>
  <c r="AE31" i="8"/>
  <c r="AF31" i="8" s="1"/>
  <c r="X35" i="8"/>
  <c r="N36" i="8"/>
  <c r="P30" i="8"/>
  <c r="O31" i="8"/>
  <c r="U34" i="8"/>
  <c r="AD33" i="8"/>
  <c r="T32" i="8"/>
  <c r="W31" i="8"/>
  <c r="R38" i="8"/>
  <c r="L35" i="8"/>
  <c r="N30" i="8"/>
  <c r="P32" i="8"/>
  <c r="O37" i="8"/>
  <c r="W30" i="8"/>
  <c r="X38" i="8"/>
  <c r="L30" i="8"/>
  <c r="P36" i="8"/>
  <c r="AB34" i="8"/>
  <c r="P35" i="8"/>
  <c r="V34" i="8"/>
  <c r="P31" i="8"/>
  <c r="G38" i="8"/>
  <c r="M29" i="8"/>
  <c r="H35" i="8"/>
  <c r="AA32" i="8"/>
  <c r="D32" i="8" s="1"/>
  <c r="Z37" i="8"/>
  <c r="H36" i="8"/>
  <c r="U30" i="8"/>
  <c r="P37" i="8"/>
  <c r="X31" i="8"/>
  <c r="N29" i="8"/>
  <c r="H31" i="8"/>
  <c r="Q37" i="8"/>
  <c r="U37" i="8"/>
  <c r="M36" i="8"/>
  <c r="Q30" i="8"/>
  <c r="F29" i="8"/>
  <c r="AB30" i="8"/>
  <c r="AC38" i="8"/>
  <c r="S34" i="8"/>
  <c r="AB37" i="8"/>
  <c r="Y34" i="8"/>
  <c r="AE33" i="8"/>
  <c r="AF33" i="8" s="1"/>
  <c r="G36" i="8"/>
  <c r="O33" i="8"/>
  <c r="T37" i="8"/>
  <c r="Q35" i="8"/>
  <c r="V30" i="8"/>
  <c r="AB35" i="8"/>
  <c r="Q32" i="8"/>
  <c r="O29" i="8"/>
  <c r="F35" i="8"/>
  <c r="R35" i="8"/>
  <c r="R29" i="8"/>
  <c r="U35" i="8"/>
  <c r="Y29" i="8"/>
  <c r="X30" i="8"/>
  <c r="R31" i="8"/>
  <c r="AC36" i="8"/>
  <c r="S32" i="8"/>
  <c r="V36" i="8"/>
  <c r="G29" i="8"/>
  <c r="R37" i="8"/>
  <c r="AC35" i="8"/>
  <c r="R30" i="8"/>
  <c r="X29" i="8"/>
  <c r="H38" i="8"/>
  <c r="N31" i="8"/>
  <c r="F36" i="8"/>
  <c r="L34" i="8"/>
  <c r="AD30" i="8"/>
  <c r="AD31" i="8"/>
  <c r="Q29" i="8"/>
  <c r="AB29" i="8"/>
  <c r="AC29" i="8"/>
  <c r="Y37" i="8"/>
  <c r="O35" i="8"/>
  <c r="T33" i="8"/>
  <c r="F31" i="8"/>
  <c r="W32" i="8"/>
  <c r="U31" i="8"/>
  <c r="Z32" i="8"/>
  <c r="T35" i="8"/>
  <c r="L33" i="8"/>
  <c r="V31" i="8"/>
  <c r="O32" i="8"/>
  <c r="G30" i="8"/>
  <c r="U33" i="8"/>
  <c r="Y35" i="8"/>
  <c r="O30" i="8"/>
  <c r="AC34" i="8"/>
  <c r="S33" i="8"/>
  <c r="F34" i="8"/>
  <c r="AE34" i="8"/>
  <c r="AF34" i="8" s="1"/>
  <c r="Q34" i="8"/>
  <c r="AB31" i="8"/>
  <c r="R36" i="8"/>
  <c r="AA29" i="8"/>
  <c r="D29" i="8" s="1"/>
  <c r="Z36" i="8"/>
  <c r="X37" i="8"/>
  <c r="O34" i="8"/>
  <c r="M31" i="8"/>
  <c r="AD34" i="8"/>
  <c r="Y32" i="8"/>
  <c r="P29" i="8"/>
  <c r="O38" i="8"/>
  <c r="S31" i="8"/>
  <c r="AE37" i="8"/>
  <c r="AF37" i="8" s="1"/>
  <c r="R34" i="8"/>
  <c r="G33" i="8"/>
  <c r="AA33" i="8"/>
  <c r="D33" i="8" s="1"/>
  <c r="U36" i="8"/>
  <c r="H37" i="8"/>
  <c r="AC31" i="8"/>
  <c r="S29" i="8"/>
  <c r="Z35" i="8"/>
  <c r="H30" i="8"/>
  <c r="AA34" i="8"/>
  <c r="D34" i="8" s="1"/>
  <c r="Z29" i="8"/>
  <c r="AB32" i="8"/>
  <c r="Q33" i="8"/>
  <c r="AE29" i="8"/>
  <c r="AF29" i="8" s="1"/>
  <c r="P34" i="8"/>
  <c r="L37" i="8"/>
  <c r="H32" i="8"/>
  <c r="AB36" i="8"/>
  <c r="AB33" i="8"/>
  <c r="F30" i="8"/>
  <c r="AD35" i="8"/>
  <c r="V32" i="8"/>
  <c r="G34" i="8"/>
  <c r="T38" i="8"/>
  <c r="S30" i="8"/>
  <c r="M38" i="8"/>
  <c r="Q36" i="8"/>
  <c r="AA37" i="8"/>
  <c r="D37" i="8" s="1"/>
  <c r="U38" i="8"/>
  <c r="F33" i="8"/>
  <c r="G35" i="8"/>
  <c r="Z33" i="8"/>
  <c r="AE36" i="8"/>
  <c r="AF36" i="8" s="1"/>
  <c r="AA35" i="8"/>
  <c r="D35" i="8" s="1"/>
  <c r="N33" i="8"/>
  <c r="V29" i="8"/>
  <c r="N35" i="8"/>
  <c r="P33" i="8"/>
  <c r="AD38" i="8"/>
  <c r="N32" i="8"/>
  <c r="AE30" i="8"/>
  <c r="AF30" i="8" s="1"/>
  <c r="L32" i="8"/>
  <c r="X32" i="8"/>
  <c r="H34" i="8"/>
  <c r="AE38" i="8"/>
  <c r="AF38" i="8" s="1"/>
  <c r="Y33" i="8"/>
  <c r="O36" i="8"/>
  <c r="T31" i="8"/>
</calcChain>
</file>

<file path=xl/sharedStrings.xml><?xml version="1.0" encoding="utf-8"?>
<sst xmlns="http://schemas.openxmlformats.org/spreadsheetml/2006/main" count="1134" uniqueCount="125">
  <si>
    <t>Ordine di partenza</t>
  </si>
  <si>
    <t>Start Nr.</t>
  </si>
  <si>
    <t>Nome</t>
  </si>
  <si>
    <t>Cognome</t>
  </si>
  <si>
    <t>Cane</t>
  </si>
  <si>
    <t>HTM 1</t>
  </si>
  <si>
    <t>HTM1_1</t>
  </si>
  <si>
    <t>HTM1_2</t>
  </si>
  <si>
    <t>HTM1_3</t>
  </si>
  <si>
    <t>HTM1_4</t>
  </si>
  <si>
    <t>-</t>
  </si>
  <si>
    <t>HTM 2</t>
  </si>
  <si>
    <t>HTM2_1</t>
  </si>
  <si>
    <t>OEC</t>
  </si>
  <si>
    <t>con</t>
  </si>
  <si>
    <t>HTM 3</t>
  </si>
  <si>
    <t>X</t>
  </si>
  <si>
    <t>HTM Senior</t>
  </si>
  <si>
    <t>HTM Junior</t>
  </si>
  <si>
    <t>FS 1</t>
  </si>
  <si>
    <t>Gruppo 1</t>
  </si>
  <si>
    <t>Sabato</t>
  </si>
  <si>
    <t>FS1_1</t>
  </si>
  <si>
    <t>FS1_2</t>
  </si>
  <si>
    <t>FS1_4</t>
  </si>
  <si>
    <t>FS1_5</t>
  </si>
  <si>
    <t>Gruppo 2</t>
  </si>
  <si>
    <t>FS 2</t>
  </si>
  <si>
    <t>FS2_1</t>
  </si>
  <si>
    <t>FS2_2</t>
  </si>
  <si>
    <t xml:space="preserve">Cane </t>
  </si>
  <si>
    <t>FS 3</t>
  </si>
  <si>
    <t>Senior</t>
  </si>
  <si>
    <t>Starter 1 (nome)</t>
  </si>
  <si>
    <t>Starter 2 (nome)</t>
  </si>
  <si>
    <t>Cane 1</t>
  </si>
  <si>
    <t>Cane 2</t>
  </si>
  <si>
    <t>Quartetto</t>
  </si>
  <si>
    <t>Trio</t>
  </si>
  <si>
    <t>Junior</t>
  </si>
  <si>
    <t>Freestyle 1 Gruppo 1</t>
  </si>
  <si>
    <t>Artistic</t>
  </si>
  <si>
    <t>Tecnic</t>
  </si>
  <si>
    <t>Penalty</t>
  </si>
  <si>
    <t>Teamwork</t>
  </si>
  <si>
    <t>Dynamics</t>
  </si>
  <si>
    <t>Concept</t>
  </si>
  <si>
    <t>Choreography</t>
  </si>
  <si>
    <t>Flow</t>
  </si>
  <si>
    <t>Execution</t>
  </si>
  <si>
    <t>Content</t>
  </si>
  <si>
    <t>Difficulty</t>
  </si>
  <si>
    <t>Somma Artistica/Tecnica</t>
  </si>
  <si>
    <t>Vocalisation</t>
  </si>
  <si>
    <t>Health of dog</t>
  </si>
  <si>
    <t>Improper use of props</t>
  </si>
  <si>
    <t>Time</t>
  </si>
  <si>
    <t>Misconduct in the ring</t>
  </si>
  <si>
    <t>Actives touching during routine</t>
  </si>
  <si>
    <t>Leaving the ring</t>
  </si>
  <si>
    <t>Use of training aids</t>
  </si>
  <si>
    <t>Too many props</t>
  </si>
  <si>
    <t>Soiling in the ring</t>
  </si>
  <si>
    <t>Unfair treatment of the dog</t>
  </si>
  <si>
    <t>Help from outside</t>
  </si>
  <si>
    <t>Abbruch</t>
  </si>
  <si>
    <t>Penalty for judge</t>
  </si>
  <si>
    <t>Total penalty</t>
  </si>
  <si>
    <t>Point</t>
  </si>
  <si>
    <t>Position</t>
  </si>
  <si>
    <t>Hilfspunkte Teamwork</t>
  </si>
  <si>
    <t>Posizione</t>
  </si>
  <si>
    <t>Fluidità</t>
  </si>
  <si>
    <t>Hilfspunkte Teamwork e Fluidità</t>
  </si>
  <si>
    <t>Dinamicità</t>
  </si>
  <si>
    <t>Hilfspunkte Teamwork, Fluidità e Dinamicità</t>
  </si>
  <si>
    <t>Esecuzione</t>
  </si>
  <si>
    <t>Hilfspunkte Teamwork, Fluidità, Dinamicità e Esecuzione</t>
  </si>
  <si>
    <t>Classifica finale</t>
  </si>
  <si>
    <t>Classifica T F  D E e Dis/Abbruch (fortlaufende Platzierung)</t>
  </si>
  <si>
    <t>Dis/Abbruch</t>
  </si>
  <si>
    <t>Total artistic/technic</t>
  </si>
  <si>
    <t xml:space="preserve">Misconduct in the ring </t>
  </si>
  <si>
    <t xml:space="preserve">Active touching </t>
  </si>
  <si>
    <t>x Disqualification</t>
  </si>
  <si>
    <t>Somma penalty</t>
  </si>
  <si>
    <t>QUARTETTO</t>
  </si>
  <si>
    <t>Nome 1</t>
  </si>
  <si>
    <t>Nome 2</t>
  </si>
  <si>
    <t>SENIOR/HAND.</t>
  </si>
  <si>
    <t>TRIO</t>
  </si>
  <si>
    <t>Freestyle 2</t>
  </si>
  <si>
    <t>Freestyle 3</t>
  </si>
  <si>
    <t>Marina</t>
  </si>
  <si>
    <t>Carola</t>
  </si>
  <si>
    <t xml:space="preserve">Cristina </t>
  </si>
  <si>
    <t xml:space="preserve">Samsonova </t>
  </si>
  <si>
    <t xml:space="preserve">Mariani </t>
  </si>
  <si>
    <t>Tirelli</t>
  </si>
  <si>
    <t>Zar</t>
  </si>
  <si>
    <t>Olivia</t>
  </si>
  <si>
    <t>Rebecca</t>
  </si>
  <si>
    <t>Liliana</t>
  </si>
  <si>
    <t>Ferrari</t>
  </si>
  <si>
    <t>Sansonova</t>
  </si>
  <si>
    <t>Dea Ebe</t>
  </si>
  <si>
    <t>Bibi</t>
  </si>
  <si>
    <t>Duca Radames</t>
  </si>
  <si>
    <t>FS3_1</t>
  </si>
  <si>
    <t>Zorba</t>
  </si>
  <si>
    <t>SENIOR_1</t>
  </si>
  <si>
    <t>TRIO_1</t>
  </si>
  <si>
    <t>Mary Alicia</t>
  </si>
  <si>
    <t xml:space="preserve">Alberico </t>
  </si>
  <si>
    <t>Uno come te</t>
  </si>
  <si>
    <t>Barbara</t>
  </si>
  <si>
    <t>Alberico</t>
  </si>
  <si>
    <t>Cristallini</t>
  </si>
  <si>
    <t>HTM3_1</t>
  </si>
  <si>
    <t>HTM3_2</t>
  </si>
  <si>
    <t>Novembre in anticipo</t>
  </si>
  <si>
    <t>Flann</t>
  </si>
  <si>
    <t>FS1_3</t>
  </si>
  <si>
    <t>FS1_6</t>
  </si>
  <si>
    <t xml:space="preserve">Novembre in anticipo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</si>
</sst>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0.000"/>
    <numFmt numFmtId="166" formatCode="0.0%"/>
    <numFmt numFmtId="167" formatCode="mm/dd/yyyy"/>
    <numFmt numFmtId="169" formatCode="[$-410]d\ mmmm\ yyyy;@"/>
  </numFmts>
  <fonts count="20">
    <font>
      <sz val="12"/>
      <color indexed="8"/>
      <name val="Verdana"/>
    </font>
    <font>
      <sz val="10"/>
      <color indexed="8"/>
      <name val="Arial"/>
    </font>
    <font>
      <sz val="14"/>
      <color indexed="8"/>
      <name val="Arial"/>
    </font>
    <font>
      <sz val="10"/>
      <color indexed="8"/>
      <name val="Arial Bold"/>
    </font>
    <font>
      <sz val="8"/>
      <color indexed="8"/>
      <name val="Arial Bold"/>
    </font>
    <font>
      <sz val="14"/>
      <color indexed="11"/>
      <name val="Baskerville Old Face"/>
    </font>
    <font>
      <sz val="12"/>
      <color indexed="8"/>
      <name val="Cambria"/>
    </font>
    <font>
      <b/>
      <sz val="12"/>
      <color indexed="11"/>
      <name val="Cambria"/>
    </font>
    <font>
      <b/>
      <sz val="12"/>
      <color indexed="8"/>
      <name val="Cambria"/>
    </font>
    <font>
      <sz val="10"/>
      <color indexed="8"/>
      <name val="Cambria"/>
    </font>
    <font>
      <b/>
      <sz val="10"/>
      <color indexed="8"/>
      <name val="Cambria"/>
    </font>
    <font>
      <b/>
      <i/>
      <sz val="10"/>
      <color indexed="8"/>
      <name val="Cambria"/>
    </font>
    <font>
      <sz val="9"/>
      <color indexed="21"/>
      <name val="Cambria"/>
    </font>
    <font>
      <b/>
      <sz val="10"/>
      <color indexed="22"/>
      <name val="Cambria"/>
    </font>
    <font>
      <sz val="10"/>
      <color indexed="14"/>
      <name val="Cambria"/>
    </font>
    <font>
      <sz val="10"/>
      <color indexed="14"/>
      <name val="Arial"/>
    </font>
    <font>
      <b/>
      <sz val="10"/>
      <color indexed="8"/>
      <name val="Cambria"/>
      <family val="1"/>
    </font>
    <font>
      <b/>
      <i/>
      <sz val="10"/>
      <color indexed="8"/>
      <name val="Cambria"/>
      <family val="1"/>
    </font>
    <font>
      <b/>
      <sz val="12"/>
      <color indexed="8"/>
      <name val="Cambria"/>
      <family val="1"/>
    </font>
    <font>
      <sz val="8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medium">
        <color indexed="8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8"/>
      </bottom>
      <diagonal/>
    </border>
    <border>
      <left/>
      <right style="thin">
        <color indexed="9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8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1" fillId="0" borderId="1" xfId="0" applyNumberFormat="1" applyFont="1" applyBorder="1" applyAlignment="1"/>
    <xf numFmtId="1" fontId="1" fillId="0" borderId="2" xfId="0" applyNumberFormat="1" applyFont="1" applyBorder="1" applyAlignment="1"/>
    <xf numFmtId="1" fontId="1" fillId="0" borderId="2" xfId="0" applyNumberFormat="1" applyFont="1" applyBorder="1" applyAlignment="1">
      <alignment horizontal="left"/>
    </xf>
    <xf numFmtId="1" fontId="1" fillId="0" borderId="3" xfId="0" applyNumberFormat="1" applyFont="1" applyBorder="1" applyAlignment="1"/>
    <xf numFmtId="1" fontId="3" fillId="0" borderId="7" xfId="0" applyNumberFormat="1" applyFont="1" applyBorder="1" applyAlignment="1"/>
    <xf numFmtId="1" fontId="3" fillId="0" borderId="1" xfId="0" applyNumberFormat="1" applyFont="1" applyBorder="1" applyAlignment="1"/>
    <xf numFmtId="1" fontId="1" fillId="0" borderId="8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9" xfId="0" applyNumberFormat="1" applyFont="1" applyBorder="1" applyAlignment="1">
      <alignment horizontal="left"/>
    </xf>
    <xf numFmtId="1" fontId="4" fillId="0" borderId="1" xfId="0" applyNumberFormat="1" applyFont="1" applyBorder="1" applyAlignment="1"/>
    <xf numFmtId="1" fontId="1" fillId="0" borderId="10" xfId="0" applyNumberFormat="1" applyFont="1" applyBorder="1" applyAlignment="1"/>
    <xf numFmtId="1" fontId="1" fillId="0" borderId="14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9" xfId="0" applyNumberFormat="1" applyFont="1" applyBorder="1" applyAlignment="1"/>
    <xf numFmtId="0" fontId="6" fillId="2" borderId="17" xfId="0" applyNumberFormat="1" applyFont="1" applyFill="1" applyBorder="1" applyAlignment="1"/>
    <xf numFmtId="0" fontId="6" fillId="2" borderId="17" xfId="0" applyNumberFormat="1" applyFont="1" applyFill="1" applyBorder="1" applyAlignment="1">
      <alignment horizontal="left"/>
    </xf>
    <xf numFmtId="1" fontId="6" fillId="2" borderId="18" xfId="0" applyNumberFormat="1" applyFont="1" applyFill="1" applyBorder="1" applyAlignment="1"/>
    <xf numFmtId="1" fontId="6" fillId="2" borderId="19" xfId="0" applyNumberFormat="1" applyFont="1" applyFill="1" applyBorder="1" applyAlignment="1"/>
    <xf numFmtId="1" fontId="6" fillId="2" borderId="20" xfId="0" applyNumberFormat="1" applyFont="1" applyFill="1" applyBorder="1" applyAlignment="1"/>
    <xf numFmtId="1" fontId="6" fillId="2" borderId="21" xfId="0" applyNumberFormat="1" applyFont="1" applyFill="1" applyBorder="1" applyAlignment="1">
      <alignment horizontal="left"/>
    </xf>
    <xf numFmtId="1" fontId="6" fillId="2" borderId="22" xfId="0" applyNumberFormat="1" applyFont="1" applyFill="1" applyBorder="1" applyAlignment="1"/>
    <xf numFmtId="1" fontId="6" fillId="2" borderId="23" xfId="0" applyNumberFormat="1" applyFont="1" applyFill="1" applyBorder="1" applyAlignment="1"/>
    <xf numFmtId="0" fontId="6" fillId="2" borderId="21" xfId="0" applyNumberFormat="1" applyFont="1" applyFill="1" applyBorder="1" applyAlignment="1"/>
    <xf numFmtId="0" fontId="7" fillId="2" borderId="24" xfId="0" applyFont="1" applyFill="1" applyBorder="1" applyAlignment="1">
      <alignment horizontal="left"/>
    </xf>
    <xf numFmtId="1" fontId="8" fillId="2" borderId="21" xfId="0" applyNumberFormat="1" applyFont="1" applyFill="1" applyBorder="1" applyAlignment="1"/>
    <xf numFmtId="1" fontId="6" fillId="2" borderId="25" xfId="0" applyNumberFormat="1" applyFont="1" applyFill="1" applyBorder="1" applyAlignment="1"/>
    <xf numFmtId="1" fontId="6" fillId="2" borderId="26" xfId="0" applyNumberFormat="1" applyFont="1" applyFill="1" applyBorder="1" applyAlignment="1"/>
    <xf numFmtId="1" fontId="6" fillId="2" borderId="21" xfId="0" applyNumberFormat="1" applyFont="1" applyFill="1" applyBorder="1" applyAlignment="1"/>
    <xf numFmtId="0" fontId="8" fillId="0" borderId="24" xfId="0" applyNumberFormat="1" applyFont="1" applyBorder="1" applyAlignment="1">
      <alignment horizontal="center"/>
    </xf>
    <xf numFmtId="0" fontId="6" fillId="3" borderId="24" xfId="0" applyFont="1" applyFill="1" applyBorder="1" applyAlignment="1"/>
    <xf numFmtId="1" fontId="6" fillId="3" borderId="24" xfId="0" applyNumberFormat="1" applyFont="1" applyFill="1" applyBorder="1" applyAlignment="1"/>
    <xf numFmtId="1" fontId="6" fillId="3" borderId="24" xfId="0" applyNumberFormat="1" applyFont="1" applyFill="1" applyBorder="1" applyAlignment="1">
      <alignment horizontal="left"/>
    </xf>
    <xf numFmtId="0" fontId="8" fillId="0" borderId="24" xfId="0" applyFont="1" applyBorder="1" applyAlignment="1">
      <alignment horizontal="center"/>
    </xf>
    <xf numFmtId="0" fontId="7" fillId="2" borderId="24" xfId="0" applyNumberFormat="1" applyFont="1" applyFill="1" applyBorder="1" applyAlignment="1">
      <alignment horizontal="left"/>
    </xf>
    <xf numFmtId="1" fontId="1" fillId="0" borderId="10" xfId="0" applyNumberFormat="1" applyFont="1" applyBorder="1" applyAlignment="1">
      <alignment horizontal="right"/>
    </xf>
    <xf numFmtId="1" fontId="1" fillId="0" borderId="10" xfId="0" applyNumberFormat="1" applyFont="1" applyBorder="1" applyAlignment="1">
      <alignment horizontal="left"/>
    </xf>
    <xf numFmtId="1" fontId="6" fillId="2" borderId="17" xfId="0" applyNumberFormat="1" applyFont="1" applyFill="1" applyBorder="1" applyAlignment="1"/>
    <xf numFmtId="0" fontId="6" fillId="2" borderId="20" xfId="0" applyNumberFormat="1" applyFont="1" applyFill="1" applyBorder="1" applyAlignment="1"/>
    <xf numFmtId="0" fontId="6" fillId="2" borderId="18" xfId="0" applyNumberFormat="1" applyFont="1" applyFill="1" applyBorder="1" applyAlignment="1"/>
    <xf numFmtId="0" fontId="6" fillId="2" borderId="19" xfId="0" applyNumberFormat="1" applyFont="1" applyFill="1" applyBorder="1" applyAlignment="1">
      <alignment horizontal="left"/>
    </xf>
    <xf numFmtId="1" fontId="8" fillId="2" borderId="18" xfId="0" applyNumberFormat="1" applyFont="1" applyFill="1" applyBorder="1" applyAlignment="1"/>
    <xf numFmtId="1" fontId="8" fillId="2" borderId="19" xfId="0" applyNumberFormat="1" applyFont="1" applyFill="1" applyBorder="1" applyAlignment="1"/>
    <xf numFmtId="1" fontId="6" fillId="2" borderId="26" xfId="0" applyNumberFormat="1" applyFont="1" applyFill="1" applyBorder="1" applyAlignment="1">
      <alignment horizontal="left"/>
    </xf>
    <xf numFmtId="0" fontId="6" fillId="2" borderId="25" xfId="0" applyNumberFormat="1" applyFont="1" applyFill="1" applyBorder="1" applyAlignment="1"/>
    <xf numFmtId="0" fontId="7" fillId="2" borderId="27" xfId="0" applyNumberFormat="1" applyFont="1" applyFill="1" applyBorder="1" applyAlignment="1">
      <alignment horizontal="left"/>
    </xf>
    <xf numFmtId="0" fontId="8" fillId="2" borderId="17" xfId="0" applyNumberFormat="1" applyFont="1" applyFill="1" applyBorder="1" applyAlignment="1"/>
    <xf numFmtId="0" fontId="8" fillId="2" borderId="20" xfId="0" applyNumberFormat="1" applyFont="1" applyFill="1" applyBorder="1" applyAlignment="1"/>
    <xf numFmtId="0" fontId="8" fillId="2" borderId="21" xfId="0" applyNumberFormat="1" applyFont="1" applyFill="1" applyBorder="1" applyAlignment="1"/>
    <xf numFmtId="0" fontId="6" fillId="3" borderId="24" xfId="0" applyFont="1" applyFill="1" applyBorder="1" applyAlignment="1">
      <alignment horizontal="left"/>
    </xf>
    <xf numFmtId="0" fontId="6" fillId="3" borderId="24" xfId="0" applyNumberFormat="1" applyFont="1" applyFill="1" applyBorder="1" applyAlignment="1"/>
    <xf numFmtId="0" fontId="8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left"/>
    </xf>
    <xf numFmtId="0" fontId="8" fillId="2" borderId="30" xfId="0" applyNumberFormat="1" applyFont="1" applyFill="1" applyBorder="1" applyAlignment="1"/>
    <xf numFmtId="1" fontId="6" fillId="2" borderId="31" xfId="0" applyNumberFormat="1" applyFont="1" applyFill="1" applyBorder="1" applyAlignment="1">
      <alignment horizontal="left"/>
    </xf>
    <xf numFmtId="0" fontId="8" fillId="2" borderId="25" xfId="0" applyNumberFormat="1" applyFont="1" applyFill="1" applyBorder="1" applyAlignment="1"/>
    <xf numFmtId="0" fontId="8" fillId="2" borderId="32" xfId="0" applyNumberFormat="1" applyFont="1" applyFill="1" applyBorder="1" applyAlignment="1"/>
    <xf numFmtId="0" fontId="7" fillId="2" borderId="33" xfId="0" applyNumberFormat="1" applyFont="1" applyFill="1" applyBorder="1" applyAlignment="1">
      <alignment horizontal="left"/>
    </xf>
    <xf numFmtId="1" fontId="8" fillId="2" borderId="20" xfId="0" applyNumberFormat="1" applyFont="1" applyFill="1" applyBorder="1" applyAlignment="1"/>
    <xf numFmtId="1" fontId="8" fillId="2" borderId="17" xfId="0" applyNumberFormat="1" applyFont="1" applyFill="1" applyBorder="1" applyAlignment="1"/>
    <xf numFmtId="0" fontId="1" fillId="0" borderId="10" xfId="0" applyFont="1" applyBorder="1" applyAlignment="1"/>
    <xf numFmtId="0" fontId="1" fillId="0" borderId="0" xfId="0" applyNumberFormat="1" applyFont="1" applyAlignment="1"/>
    <xf numFmtId="1" fontId="9" fillId="0" borderId="1" xfId="0" applyNumberFormat="1" applyFont="1" applyBorder="1" applyAlignment="1"/>
    <xf numFmtId="1" fontId="9" fillId="0" borderId="34" xfId="0" applyNumberFormat="1" applyFont="1" applyBorder="1" applyAlignment="1"/>
    <xf numFmtId="0" fontId="10" fillId="0" borderId="38" xfId="0" applyNumberFormat="1" applyFont="1" applyBorder="1" applyAlignment="1"/>
    <xf numFmtId="0" fontId="10" fillId="0" borderId="39" xfId="0" applyNumberFormat="1" applyFont="1" applyBorder="1" applyAlignment="1"/>
    <xf numFmtId="1" fontId="9" fillId="0" borderId="40" xfId="0" applyNumberFormat="1" applyFont="1" applyBorder="1" applyAlignment="1"/>
    <xf numFmtId="165" fontId="10" fillId="0" borderId="39" xfId="0" applyNumberFormat="1" applyFont="1" applyBorder="1" applyAlignment="1"/>
    <xf numFmtId="1" fontId="9" fillId="0" borderId="39" xfId="0" applyNumberFormat="1" applyFont="1" applyBorder="1" applyAlignment="1"/>
    <xf numFmtId="0" fontId="1" fillId="0" borderId="1" xfId="0" applyFont="1" applyBorder="1" applyAlignment="1"/>
    <xf numFmtId="1" fontId="10" fillId="0" borderId="41" xfId="0" applyNumberFormat="1" applyFont="1" applyBorder="1" applyAlignment="1"/>
    <xf numFmtId="1" fontId="10" fillId="0" borderId="42" xfId="0" applyNumberFormat="1" applyFont="1" applyBorder="1" applyAlignment="1"/>
    <xf numFmtId="1" fontId="10" fillId="0" borderId="43" xfId="0" applyNumberFormat="1" applyFont="1" applyBorder="1" applyAlignment="1"/>
    <xf numFmtId="165" fontId="10" fillId="0" borderId="41" xfId="0" applyNumberFormat="1" applyFont="1" applyBorder="1" applyAlignment="1"/>
    <xf numFmtId="165" fontId="10" fillId="0" borderId="42" xfId="0" applyNumberFormat="1" applyFont="1" applyBorder="1" applyAlignment="1"/>
    <xf numFmtId="0" fontId="10" fillId="4" borderId="44" xfId="0" applyNumberFormat="1" applyFont="1" applyFill="1" applyBorder="1" applyAlignment="1">
      <alignment horizontal="left"/>
    </xf>
    <xf numFmtId="1" fontId="10" fillId="4" borderId="45" xfId="0" applyNumberFormat="1" applyFont="1" applyFill="1" applyBorder="1" applyAlignment="1">
      <alignment horizontal="left"/>
    </xf>
    <xf numFmtId="0" fontId="10" fillId="4" borderId="45" xfId="0" applyNumberFormat="1" applyFont="1" applyFill="1" applyBorder="1" applyAlignment="1">
      <alignment horizontal="left"/>
    </xf>
    <xf numFmtId="0" fontId="10" fillId="5" borderId="45" xfId="0" applyNumberFormat="1" applyFont="1" applyFill="1" applyBorder="1" applyAlignment="1">
      <alignment horizontal="left"/>
    </xf>
    <xf numFmtId="0" fontId="10" fillId="5" borderId="45" xfId="0" applyNumberFormat="1" applyFont="1" applyFill="1" applyBorder="1" applyAlignment="1">
      <alignment horizontal="left" vertical="top" wrapText="1"/>
    </xf>
    <xf numFmtId="0" fontId="10" fillId="5" borderId="51" xfId="0" applyNumberFormat="1" applyFont="1" applyFill="1" applyBorder="1" applyAlignment="1"/>
    <xf numFmtId="0" fontId="10" fillId="5" borderId="45" xfId="0" applyNumberFormat="1" applyFont="1" applyFill="1" applyBorder="1" applyAlignment="1"/>
    <xf numFmtId="0" fontId="10" fillId="5" borderId="52" xfId="0" applyNumberFormat="1" applyFont="1" applyFill="1" applyBorder="1" applyAlignment="1"/>
    <xf numFmtId="0" fontId="10" fillId="6" borderId="44" xfId="0" applyNumberFormat="1" applyFont="1" applyFill="1" applyBorder="1" applyAlignment="1">
      <alignment wrapText="1"/>
    </xf>
    <xf numFmtId="0" fontId="10" fillId="6" borderId="45" xfId="0" applyNumberFormat="1" applyFont="1" applyFill="1" applyBorder="1" applyAlignment="1">
      <alignment wrapText="1"/>
    </xf>
    <xf numFmtId="0" fontId="10" fillId="7" borderId="45" xfId="0" applyNumberFormat="1" applyFont="1" applyFill="1" applyBorder="1" applyAlignment="1"/>
    <xf numFmtId="0" fontId="10" fillId="7" borderId="45" xfId="0" applyNumberFormat="1" applyFont="1" applyFill="1" applyBorder="1" applyAlignment="1">
      <alignment wrapText="1"/>
    </xf>
    <xf numFmtId="0" fontId="10" fillId="8" borderId="45" xfId="0" applyNumberFormat="1" applyFont="1" applyFill="1" applyBorder="1" applyAlignment="1">
      <alignment wrapText="1"/>
    </xf>
    <xf numFmtId="0" fontId="10" fillId="9" borderId="45" xfId="0" applyNumberFormat="1" applyFont="1" applyFill="1" applyBorder="1" applyAlignment="1"/>
    <xf numFmtId="0" fontId="10" fillId="8" borderId="52" xfId="0" applyNumberFormat="1" applyFont="1" applyFill="1" applyBorder="1" applyAlignment="1">
      <alignment wrapText="1"/>
    </xf>
    <xf numFmtId="1" fontId="9" fillId="0" borderId="53" xfId="0" applyNumberFormat="1" applyFont="1" applyBorder="1" applyAlignment="1"/>
    <xf numFmtId="0" fontId="10" fillId="0" borderId="54" xfId="0" applyNumberFormat="1" applyFont="1" applyBorder="1" applyAlignment="1">
      <alignment horizontal="left"/>
    </xf>
    <xf numFmtId="1" fontId="10" fillId="0" borderId="24" xfId="0" applyNumberFormat="1" applyFont="1" applyBorder="1" applyAlignment="1">
      <alignment horizontal="left"/>
    </xf>
    <xf numFmtId="1" fontId="10" fillId="0" borderId="24" xfId="0" applyNumberFormat="1" applyFont="1" applyBorder="1" applyAlignment="1">
      <alignment horizontal="center"/>
    </xf>
    <xf numFmtId="2" fontId="10" fillId="10" borderId="24" xfId="0" applyNumberFormat="1" applyFont="1" applyFill="1" applyBorder="1" applyAlignment="1"/>
    <xf numFmtId="2" fontId="10" fillId="2" borderId="24" xfId="0" applyNumberFormat="1" applyFont="1" applyFill="1" applyBorder="1" applyAlignment="1"/>
    <xf numFmtId="2" fontId="10" fillId="0" borderId="24" xfId="0" applyNumberFormat="1" applyFont="1" applyBorder="1" applyAlignment="1"/>
    <xf numFmtId="2" fontId="11" fillId="7" borderId="24" xfId="0" applyNumberFormat="1" applyFont="1" applyFill="1" applyBorder="1" applyAlignment="1"/>
    <xf numFmtId="2" fontId="11" fillId="4" borderId="24" xfId="0" applyNumberFormat="1" applyFont="1" applyFill="1" applyBorder="1" applyAlignment="1"/>
    <xf numFmtId="2" fontId="11" fillId="2" borderId="24" xfId="0" applyNumberFormat="1" applyFont="1" applyFill="1" applyBorder="1" applyAlignment="1"/>
    <xf numFmtId="2" fontId="11" fillId="4" borderId="24" xfId="0" applyNumberFormat="1" applyFont="1" applyFill="1" applyBorder="1" applyAlignment="1">
      <alignment horizontal="right"/>
    </xf>
    <xf numFmtId="2" fontId="11" fillId="2" borderId="24" xfId="0" applyNumberFormat="1" applyFont="1" applyFill="1" applyBorder="1" applyAlignment="1">
      <alignment horizontal="right"/>
    </xf>
    <xf numFmtId="2" fontId="10" fillId="0" borderId="55" xfId="0" applyNumberFormat="1" applyFont="1" applyBorder="1" applyAlignment="1"/>
    <xf numFmtId="2" fontId="11" fillId="11" borderId="54" xfId="0" applyNumberFormat="1" applyFont="1" applyFill="1" applyBorder="1" applyAlignment="1"/>
    <xf numFmtId="2" fontId="11" fillId="11" borderId="24" xfId="0" applyNumberFormat="1" applyFont="1" applyFill="1" applyBorder="1" applyAlignment="1"/>
    <xf numFmtId="2" fontId="11" fillId="2" borderId="55" xfId="0" applyNumberFormat="1" applyFont="1" applyFill="1" applyBorder="1" applyAlignment="1"/>
    <xf numFmtId="2" fontId="11" fillId="11" borderId="56" xfId="0" applyNumberFormat="1" applyFont="1" applyFill="1" applyBorder="1" applyAlignment="1"/>
    <xf numFmtId="2" fontId="10" fillId="7" borderId="54" xfId="0" applyNumberFormat="1" applyFont="1" applyFill="1" applyBorder="1" applyAlignment="1"/>
    <xf numFmtId="2" fontId="10" fillId="7" borderId="24" xfId="0" applyNumberFormat="1" applyFont="1" applyFill="1" applyBorder="1" applyAlignment="1"/>
    <xf numFmtId="2" fontId="10" fillId="0" borderId="24" xfId="0" applyNumberFormat="1" applyFont="1" applyBorder="1" applyAlignment="1">
      <alignment horizontal="left"/>
    </xf>
    <xf numFmtId="0" fontId="10" fillId="0" borderId="55" xfId="0" applyNumberFormat="1" applyFont="1" applyBorder="1" applyAlignment="1"/>
    <xf numFmtId="2" fontId="10" fillId="0" borderId="54" xfId="0" applyNumberFormat="1" applyFont="1" applyBorder="1" applyAlignment="1"/>
    <xf numFmtId="1" fontId="10" fillId="0" borderId="24" xfId="0" applyNumberFormat="1" applyFont="1" applyBorder="1" applyAlignment="1"/>
    <xf numFmtId="0" fontId="10" fillId="0" borderId="24" xfId="0" applyNumberFormat="1" applyFont="1" applyBorder="1" applyAlignment="1"/>
    <xf numFmtId="166" fontId="10" fillId="0" borderId="24" xfId="0" applyNumberFormat="1" applyFont="1" applyBorder="1" applyAlignment="1"/>
    <xf numFmtId="0" fontId="12" fillId="0" borderId="55" xfId="0" applyNumberFormat="1" applyFont="1" applyBorder="1" applyAlignment="1"/>
    <xf numFmtId="1" fontId="9" fillId="0" borderId="24" xfId="0" applyNumberFormat="1" applyFont="1" applyBorder="1" applyAlignment="1"/>
    <xf numFmtId="1" fontId="10" fillId="0" borderId="54" xfId="0" applyNumberFormat="1" applyFont="1" applyBorder="1" applyAlignment="1">
      <alignment horizontal="left"/>
    </xf>
    <xf numFmtId="0" fontId="10" fillId="0" borderId="57" xfId="0" applyNumberFormat="1" applyFont="1" applyBorder="1" applyAlignment="1">
      <alignment horizontal="left"/>
    </xf>
    <xf numFmtId="1" fontId="9" fillId="0" borderId="58" xfId="0" applyNumberFormat="1" applyFont="1" applyBorder="1" applyAlignment="1"/>
    <xf numFmtId="1" fontId="10" fillId="0" borderId="58" xfId="0" applyNumberFormat="1" applyFont="1" applyBorder="1" applyAlignment="1">
      <alignment horizontal="left"/>
    </xf>
    <xf numFmtId="2" fontId="10" fillId="10" borderId="58" xfId="0" applyNumberFormat="1" applyFont="1" applyFill="1" applyBorder="1" applyAlignment="1"/>
    <xf numFmtId="2" fontId="10" fillId="2" borderId="58" xfId="0" applyNumberFormat="1" applyFont="1" applyFill="1" applyBorder="1" applyAlignment="1"/>
    <xf numFmtId="2" fontId="10" fillId="0" borderId="58" xfId="0" applyNumberFormat="1" applyFont="1" applyBorder="1" applyAlignment="1"/>
    <xf numFmtId="2" fontId="11" fillId="7" borderId="58" xfId="0" applyNumberFormat="1" applyFont="1" applyFill="1" applyBorder="1" applyAlignment="1"/>
    <xf numFmtId="2" fontId="11" fillId="4" borderId="58" xfId="0" applyNumberFormat="1" applyFont="1" applyFill="1" applyBorder="1" applyAlignment="1"/>
    <xf numFmtId="2" fontId="11" fillId="2" borderId="58" xfId="0" applyNumberFormat="1" applyFont="1" applyFill="1" applyBorder="1" applyAlignment="1"/>
    <xf numFmtId="2" fontId="11" fillId="4" borderId="58" xfId="0" applyNumberFormat="1" applyFont="1" applyFill="1" applyBorder="1" applyAlignment="1">
      <alignment horizontal="right"/>
    </xf>
    <xf numFmtId="2" fontId="11" fillId="2" borderId="58" xfId="0" applyNumberFormat="1" applyFont="1" applyFill="1" applyBorder="1" applyAlignment="1">
      <alignment horizontal="right"/>
    </xf>
    <xf numFmtId="2" fontId="10" fillId="0" borderId="59" xfId="0" applyNumberFormat="1" applyFont="1" applyBorder="1" applyAlignment="1"/>
    <xf numFmtId="2" fontId="11" fillId="11" borderId="57" xfId="0" applyNumberFormat="1" applyFont="1" applyFill="1" applyBorder="1" applyAlignment="1"/>
    <xf numFmtId="2" fontId="11" fillId="11" borderId="58" xfId="0" applyNumberFormat="1" applyFont="1" applyFill="1" applyBorder="1" applyAlignment="1"/>
    <xf numFmtId="2" fontId="11" fillId="2" borderId="59" xfId="0" applyNumberFormat="1" applyFont="1" applyFill="1" applyBorder="1" applyAlignment="1"/>
    <xf numFmtId="2" fontId="11" fillId="11" borderId="60" xfId="0" applyNumberFormat="1" applyFont="1" applyFill="1" applyBorder="1" applyAlignment="1"/>
    <xf numFmtId="2" fontId="10" fillId="7" borderId="57" xfId="0" applyNumberFormat="1" applyFont="1" applyFill="1" applyBorder="1" applyAlignment="1"/>
    <xf numFmtId="2" fontId="10" fillId="7" borderId="58" xfId="0" applyNumberFormat="1" applyFont="1" applyFill="1" applyBorder="1" applyAlignment="1"/>
    <xf numFmtId="2" fontId="10" fillId="0" borderId="58" xfId="0" applyNumberFormat="1" applyFont="1" applyBorder="1" applyAlignment="1">
      <alignment horizontal="left"/>
    </xf>
    <xf numFmtId="0" fontId="10" fillId="0" borderId="59" xfId="0" applyNumberFormat="1" applyFont="1" applyBorder="1" applyAlignment="1"/>
    <xf numFmtId="2" fontId="10" fillId="0" borderId="57" xfId="0" applyNumberFormat="1" applyFont="1" applyBorder="1" applyAlignment="1"/>
    <xf numFmtId="1" fontId="10" fillId="0" borderId="58" xfId="0" applyNumberFormat="1" applyFont="1" applyBorder="1" applyAlignment="1"/>
    <xf numFmtId="0" fontId="10" fillId="0" borderId="58" xfId="0" applyNumberFormat="1" applyFont="1" applyBorder="1" applyAlignment="1"/>
    <xf numFmtId="166" fontId="10" fillId="0" borderId="58" xfId="0" applyNumberFormat="1" applyFont="1" applyBorder="1" applyAlignment="1"/>
    <xf numFmtId="0" fontId="12" fillId="0" borderId="59" xfId="0" applyNumberFormat="1" applyFont="1" applyBorder="1" applyAlignment="1"/>
    <xf numFmtId="1" fontId="9" fillId="0" borderId="61" xfId="0" applyNumberFormat="1" applyFont="1" applyBorder="1" applyAlignment="1"/>
    <xf numFmtId="2" fontId="10" fillId="0" borderId="61" xfId="0" applyNumberFormat="1" applyFont="1" applyBorder="1" applyAlignment="1"/>
    <xf numFmtId="1" fontId="10" fillId="0" borderId="61" xfId="0" applyNumberFormat="1" applyFont="1" applyBorder="1" applyAlignment="1"/>
    <xf numFmtId="1" fontId="10" fillId="0" borderId="62" xfId="0" applyNumberFormat="1" applyFont="1" applyBorder="1" applyAlignment="1"/>
    <xf numFmtId="1" fontId="10" fillId="0" borderId="63" xfId="0" applyNumberFormat="1" applyFont="1" applyBorder="1" applyAlignment="1"/>
    <xf numFmtId="2" fontId="10" fillId="0" borderId="1" xfId="0" applyNumberFormat="1" applyFont="1" applyBorder="1" applyAlignment="1"/>
    <xf numFmtId="1" fontId="13" fillId="0" borderId="1" xfId="0" applyNumberFormat="1" applyFont="1" applyBorder="1" applyAlignment="1"/>
    <xf numFmtId="1" fontId="10" fillId="0" borderId="1" xfId="0" applyNumberFormat="1" applyFont="1" applyBorder="1" applyAlignment="1"/>
    <xf numFmtId="0" fontId="10" fillId="2" borderId="64" xfId="0" applyNumberFormat="1" applyFont="1" applyFill="1" applyBorder="1" applyAlignment="1">
      <alignment horizontal="left"/>
    </xf>
    <xf numFmtId="1" fontId="10" fillId="2" borderId="65" xfId="0" applyNumberFormat="1" applyFont="1" applyFill="1" applyBorder="1" applyAlignment="1">
      <alignment horizontal="left"/>
    </xf>
    <xf numFmtId="1" fontId="10" fillId="2" borderId="66" xfId="0" applyNumberFormat="1" applyFont="1" applyFill="1" applyBorder="1" applyAlignment="1">
      <alignment horizontal="left"/>
    </xf>
    <xf numFmtId="0" fontId="10" fillId="2" borderId="67" xfId="0" applyNumberFormat="1" applyFont="1" applyFill="1" applyBorder="1" applyAlignment="1">
      <alignment horizontal="left"/>
    </xf>
    <xf numFmtId="167" fontId="10" fillId="2" borderId="68" xfId="0" applyNumberFormat="1" applyFont="1" applyFill="1" applyBorder="1" applyAlignment="1">
      <alignment horizontal="right"/>
    </xf>
    <xf numFmtId="0" fontId="10" fillId="0" borderId="36" xfId="0" applyNumberFormat="1" applyFont="1" applyBorder="1" applyAlignment="1">
      <alignment horizontal="left"/>
    </xf>
    <xf numFmtId="0" fontId="10" fillId="0" borderId="37" xfId="0" applyNumberFormat="1" applyFont="1" applyBorder="1" applyAlignment="1">
      <alignment horizontal="left"/>
    </xf>
    <xf numFmtId="1" fontId="10" fillId="0" borderId="35" xfId="0" applyNumberFormat="1" applyFont="1" applyBorder="1" applyAlignment="1">
      <alignment horizontal="left"/>
    </xf>
    <xf numFmtId="0" fontId="10" fillId="4" borderId="69" xfId="0" applyNumberFormat="1" applyFont="1" applyFill="1" applyBorder="1" applyAlignment="1">
      <alignment horizontal="left"/>
    </xf>
    <xf numFmtId="1" fontId="10" fillId="4" borderId="70" xfId="0" applyNumberFormat="1" applyFont="1" applyFill="1" applyBorder="1" applyAlignment="1">
      <alignment horizontal="left"/>
    </xf>
    <xf numFmtId="0" fontId="10" fillId="4" borderId="70" xfId="0" applyNumberFormat="1" applyFont="1" applyFill="1" applyBorder="1" applyAlignment="1">
      <alignment horizontal="left"/>
    </xf>
    <xf numFmtId="0" fontId="10" fillId="5" borderId="70" xfId="0" applyNumberFormat="1" applyFont="1" applyFill="1" applyBorder="1" applyAlignment="1">
      <alignment horizontal="left"/>
    </xf>
    <xf numFmtId="0" fontId="10" fillId="5" borderId="71" xfId="0" applyNumberFormat="1" applyFont="1" applyFill="1" applyBorder="1" applyAlignment="1">
      <alignment horizontal="left"/>
    </xf>
    <xf numFmtId="0" fontId="10" fillId="4" borderId="69" xfId="0" applyNumberFormat="1" applyFont="1" applyFill="1" applyBorder="1" applyAlignment="1">
      <alignment horizontal="center"/>
    </xf>
    <xf numFmtId="0" fontId="10" fillId="4" borderId="70" xfId="0" applyNumberFormat="1" applyFont="1" applyFill="1" applyBorder="1" applyAlignment="1">
      <alignment horizontal="center"/>
    </xf>
    <xf numFmtId="0" fontId="10" fillId="4" borderId="71" xfId="0" applyNumberFormat="1" applyFont="1" applyFill="1" applyBorder="1" applyAlignment="1">
      <alignment horizontal="center"/>
    </xf>
    <xf numFmtId="0" fontId="10" fillId="4" borderId="71" xfId="0" applyNumberFormat="1" applyFont="1" applyFill="1" applyBorder="1" applyAlignment="1">
      <alignment horizontal="right"/>
    </xf>
    <xf numFmtId="0" fontId="10" fillId="4" borderId="70" xfId="0" applyNumberFormat="1" applyFont="1" applyFill="1" applyBorder="1" applyAlignment="1"/>
    <xf numFmtId="1" fontId="10" fillId="4" borderId="70" xfId="0" applyNumberFormat="1" applyFont="1" applyFill="1" applyBorder="1" applyAlignment="1"/>
    <xf numFmtId="1" fontId="10" fillId="4" borderId="71" xfId="0" applyNumberFormat="1" applyFont="1" applyFill="1" applyBorder="1" applyAlignment="1"/>
    <xf numFmtId="0" fontId="14" fillId="0" borderId="34" xfId="0" applyNumberFormat="1" applyFont="1" applyBorder="1" applyAlignment="1"/>
    <xf numFmtId="1" fontId="10" fillId="5" borderId="44" xfId="0" applyNumberFormat="1" applyFont="1" applyFill="1" applyBorder="1" applyAlignment="1">
      <alignment horizontal="left"/>
    </xf>
    <xf numFmtId="1" fontId="10" fillId="5" borderId="45" xfId="0" applyNumberFormat="1" applyFont="1" applyFill="1" applyBorder="1" applyAlignment="1">
      <alignment horizontal="left"/>
    </xf>
    <xf numFmtId="0" fontId="10" fillId="0" borderId="45" xfId="0" applyNumberFormat="1" applyFont="1" applyBorder="1" applyAlignment="1">
      <alignment horizontal="left"/>
    </xf>
    <xf numFmtId="1" fontId="10" fillId="0" borderId="52" xfId="0" applyNumberFormat="1" applyFont="1" applyBorder="1" applyAlignment="1">
      <alignment horizontal="left"/>
    </xf>
    <xf numFmtId="2" fontId="10" fillId="0" borderId="44" xfId="0" applyNumberFormat="1" applyFont="1" applyBorder="1" applyAlignment="1"/>
    <xf numFmtId="2" fontId="10" fillId="0" borderId="45" xfId="0" applyNumberFormat="1" applyFont="1" applyBorder="1" applyAlignment="1"/>
    <xf numFmtId="2" fontId="10" fillId="0" borderId="52" xfId="0" applyNumberFormat="1" applyFont="1" applyBorder="1" applyAlignment="1"/>
    <xf numFmtId="2" fontId="10" fillId="2" borderId="51" xfId="0" applyNumberFormat="1" applyFont="1" applyFill="1" applyBorder="1" applyAlignment="1"/>
    <xf numFmtId="0" fontId="11" fillId="5" borderId="51" xfId="0" applyNumberFormat="1" applyFont="1" applyFill="1" applyBorder="1" applyAlignment="1">
      <alignment horizontal="center"/>
    </xf>
    <xf numFmtId="0" fontId="10" fillId="0" borderId="45" xfId="0" applyNumberFormat="1" applyFont="1" applyBorder="1" applyAlignment="1"/>
    <xf numFmtId="166" fontId="10" fillId="0" borderId="45" xfId="0" applyNumberFormat="1" applyFont="1" applyBorder="1" applyAlignment="1"/>
    <xf numFmtId="0" fontId="10" fillId="0" borderId="52" xfId="0" applyNumberFormat="1" applyFont="1" applyBorder="1" applyAlignment="1"/>
    <xf numFmtId="165" fontId="10" fillId="0" borderId="53" xfId="0" applyNumberFormat="1" applyFont="1" applyBorder="1" applyAlignment="1"/>
    <xf numFmtId="1" fontId="10" fillId="5" borderId="54" xfId="0" applyNumberFormat="1" applyFont="1" applyFill="1" applyBorder="1" applyAlignment="1">
      <alignment horizontal="left"/>
    </xf>
    <xf numFmtId="0" fontId="10" fillId="0" borderId="24" xfId="0" applyNumberFormat="1" applyFont="1" applyBorder="1" applyAlignment="1">
      <alignment horizontal="left"/>
    </xf>
    <xf numFmtId="1" fontId="9" fillId="0" borderId="55" xfId="0" applyNumberFormat="1" applyFont="1" applyBorder="1" applyAlignment="1"/>
    <xf numFmtId="2" fontId="10" fillId="2" borderId="56" xfId="0" applyNumberFormat="1" applyFont="1" applyFill="1" applyBorder="1" applyAlignment="1"/>
    <xf numFmtId="0" fontId="11" fillId="5" borderId="56" xfId="0" applyNumberFormat="1" applyFont="1" applyFill="1" applyBorder="1" applyAlignment="1">
      <alignment horizontal="center"/>
    </xf>
    <xf numFmtId="165" fontId="10" fillId="0" borderId="53" xfId="0" applyNumberFormat="1" applyFont="1" applyBorder="1" applyAlignment="1">
      <alignment vertical="center"/>
    </xf>
    <xf numFmtId="165" fontId="10" fillId="0" borderId="55" xfId="0" applyNumberFormat="1" applyFont="1" applyBorder="1" applyAlignment="1"/>
    <xf numFmtId="1" fontId="10" fillId="5" borderId="57" xfId="0" applyNumberFormat="1" applyFont="1" applyFill="1" applyBorder="1" applyAlignment="1">
      <alignment horizontal="left"/>
    </xf>
    <xf numFmtId="0" fontId="10" fillId="0" borderId="58" xfId="0" applyNumberFormat="1" applyFont="1" applyBorder="1" applyAlignment="1">
      <alignment horizontal="left"/>
    </xf>
    <xf numFmtId="1" fontId="9" fillId="0" borderId="59" xfId="0" applyNumberFormat="1" applyFont="1" applyBorder="1" applyAlignment="1"/>
    <xf numFmtId="2" fontId="10" fillId="2" borderId="60" xfId="0" applyNumberFormat="1" applyFont="1" applyFill="1" applyBorder="1" applyAlignment="1"/>
    <xf numFmtId="0" fontId="11" fillId="5" borderId="60" xfId="0" applyNumberFormat="1" applyFont="1" applyFill="1" applyBorder="1" applyAlignment="1">
      <alignment horizontal="center"/>
    </xf>
    <xf numFmtId="165" fontId="10" fillId="0" borderId="59" xfId="0" applyNumberFormat="1" applyFont="1" applyBorder="1" applyAlignment="1"/>
    <xf numFmtId="1" fontId="10" fillId="0" borderId="45" xfId="0" applyNumberFormat="1" applyFont="1" applyBorder="1" applyAlignment="1">
      <alignment horizontal="left"/>
    </xf>
    <xf numFmtId="1" fontId="10" fillId="0" borderId="55" xfId="0" applyNumberFormat="1" applyFont="1" applyBorder="1" applyAlignment="1">
      <alignment horizontal="left"/>
    </xf>
    <xf numFmtId="1" fontId="9" fillId="0" borderId="54" xfId="0" applyNumberFormat="1" applyFont="1" applyBorder="1" applyAlignment="1"/>
    <xf numFmtId="1" fontId="10" fillId="0" borderId="59" xfId="0" applyNumberFormat="1" applyFont="1" applyBorder="1" applyAlignment="1">
      <alignment horizontal="left"/>
    </xf>
    <xf numFmtId="1" fontId="9" fillId="0" borderId="57" xfId="0" applyNumberFormat="1" applyFont="1" applyBorder="1" applyAlignment="1"/>
    <xf numFmtId="1" fontId="10" fillId="0" borderId="45" xfId="0" applyNumberFormat="1" applyFont="1" applyBorder="1" applyAlignment="1"/>
    <xf numFmtId="165" fontId="10" fillId="0" borderId="52" xfId="0" applyNumberFormat="1" applyFont="1" applyBorder="1" applyAlignment="1"/>
    <xf numFmtId="1" fontId="9" fillId="0" borderId="12" xfId="0" applyNumberFormat="1" applyFont="1" applyBorder="1" applyAlignment="1"/>
    <xf numFmtId="2" fontId="10" fillId="0" borderId="12" xfId="0" applyNumberFormat="1" applyFont="1" applyBorder="1" applyAlignment="1"/>
    <xf numFmtId="0" fontId="1" fillId="0" borderId="0" xfId="0" applyNumberFormat="1" applyFont="1" applyAlignment="1"/>
    <xf numFmtId="0" fontId="10" fillId="2" borderId="64" xfId="0" applyNumberFormat="1" applyFont="1" applyFill="1" applyBorder="1" applyAlignment="1"/>
    <xf numFmtId="0" fontId="10" fillId="2" borderId="65" xfId="0" applyNumberFormat="1" applyFont="1" applyFill="1" applyBorder="1" applyAlignment="1"/>
    <xf numFmtId="0" fontId="10" fillId="2" borderId="68" xfId="0" applyNumberFormat="1" applyFont="1" applyFill="1" applyBorder="1" applyAlignment="1"/>
    <xf numFmtId="0" fontId="10" fillId="0" borderId="72" xfId="0" applyNumberFormat="1" applyFont="1" applyBorder="1" applyAlignment="1"/>
    <xf numFmtId="1" fontId="10" fillId="0" borderId="74" xfId="0" applyNumberFormat="1" applyFont="1" applyBorder="1" applyAlignment="1"/>
    <xf numFmtId="0" fontId="10" fillId="4" borderId="52" xfId="0" applyNumberFormat="1" applyFont="1" applyFill="1" applyBorder="1" applyAlignment="1">
      <alignment horizontal="left"/>
    </xf>
    <xf numFmtId="0" fontId="10" fillId="5" borderId="44" xfId="0" applyNumberFormat="1" applyFont="1" applyFill="1" applyBorder="1" applyAlignment="1">
      <alignment horizontal="left"/>
    </xf>
    <xf numFmtId="1" fontId="10" fillId="0" borderId="54" xfId="0" applyNumberFormat="1" applyFont="1" applyBorder="1" applyAlignment="1">
      <alignment horizontal="center"/>
    </xf>
    <xf numFmtId="0" fontId="10" fillId="0" borderId="77" xfId="0" applyNumberFormat="1" applyFont="1" applyBorder="1" applyAlignment="1">
      <alignment horizontal="left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0" fillId="0" borderId="44" xfId="0" applyNumberFormat="1" applyFont="1" applyBorder="1" applyAlignment="1">
      <alignment horizontal="left"/>
    </xf>
    <xf numFmtId="0" fontId="1" fillId="0" borderId="12" xfId="0" applyFont="1" applyBorder="1" applyAlignment="1"/>
    <xf numFmtId="0" fontId="1" fillId="0" borderId="0" xfId="0" applyNumberFormat="1" applyFont="1" applyAlignment="1"/>
    <xf numFmtId="2" fontId="11" fillId="11" borderId="55" xfId="0" applyNumberFormat="1" applyFont="1" applyFill="1" applyBorder="1" applyAlignment="1"/>
    <xf numFmtId="2" fontId="11" fillId="11" borderId="59" xfId="0" applyNumberFormat="1" applyFont="1" applyFill="1" applyBorder="1" applyAlignment="1"/>
    <xf numFmtId="1" fontId="15" fillId="0" borderId="1" xfId="0" applyNumberFormat="1" applyFont="1" applyBorder="1" applyAlignment="1"/>
    <xf numFmtId="0" fontId="1" fillId="0" borderId="0" xfId="0" applyNumberFormat="1" applyFont="1" applyAlignment="1"/>
    <xf numFmtId="1" fontId="10" fillId="0" borderId="44" xfId="0" applyNumberFormat="1" applyFont="1" applyBorder="1" applyAlignment="1">
      <alignment horizontal="left"/>
    </xf>
    <xf numFmtId="1" fontId="10" fillId="0" borderId="36" xfId="0" applyNumberFormat="1" applyFont="1" applyBorder="1" applyAlignment="1"/>
    <xf numFmtId="1" fontId="10" fillId="0" borderId="37" xfId="0" applyNumberFormat="1" applyFont="1" applyBorder="1" applyAlignment="1"/>
    <xf numFmtId="0" fontId="10" fillId="0" borderId="35" xfId="0" applyNumberFormat="1" applyFont="1" applyBorder="1" applyAlignment="1">
      <alignment horizontal="left"/>
    </xf>
    <xf numFmtId="1" fontId="10" fillId="0" borderId="36" xfId="0" applyNumberFormat="1" applyFont="1" applyBorder="1" applyAlignment="1">
      <alignment horizontal="left"/>
    </xf>
    <xf numFmtId="0" fontId="10" fillId="0" borderId="35" xfId="0" applyNumberFormat="1" applyFont="1" applyBorder="1" applyAlignment="1">
      <alignment horizontal="left"/>
    </xf>
    <xf numFmtId="1" fontId="10" fillId="0" borderId="36" xfId="0" applyNumberFormat="1" applyFont="1" applyBorder="1" applyAlignment="1">
      <alignment horizontal="left"/>
    </xf>
    <xf numFmtId="1" fontId="10" fillId="0" borderId="36" xfId="0" applyNumberFormat="1" applyFont="1" applyBorder="1" applyAlignment="1"/>
    <xf numFmtId="1" fontId="10" fillId="0" borderId="37" xfId="0" applyNumberFormat="1" applyFont="1" applyBorder="1" applyAlignment="1"/>
    <xf numFmtId="0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/>
    </xf>
    <xf numFmtId="0" fontId="10" fillId="5" borderId="46" xfId="0" applyNumberFormat="1" applyFont="1" applyFill="1" applyBorder="1" applyAlignment="1">
      <alignment horizontal="center"/>
    </xf>
    <xf numFmtId="1" fontId="10" fillId="5" borderId="47" xfId="0" applyNumberFormat="1" applyFont="1" applyFill="1" applyBorder="1" applyAlignment="1">
      <alignment horizontal="center"/>
    </xf>
    <xf numFmtId="1" fontId="10" fillId="5" borderId="48" xfId="0" applyNumberFormat="1" applyFont="1" applyFill="1" applyBorder="1" applyAlignment="1">
      <alignment horizontal="center"/>
    </xf>
    <xf numFmtId="1" fontId="10" fillId="5" borderId="49" xfId="0" applyNumberFormat="1" applyFont="1" applyFill="1" applyBorder="1" applyAlignment="1">
      <alignment horizontal="center"/>
    </xf>
    <xf numFmtId="0" fontId="10" fillId="5" borderId="50" xfId="0" applyNumberFormat="1" applyFont="1" applyFill="1" applyBorder="1" applyAlignment="1">
      <alignment horizontal="center"/>
    </xf>
    <xf numFmtId="0" fontId="10" fillId="2" borderId="35" xfId="0" applyNumberFormat="1" applyFont="1" applyFill="1" applyBorder="1" applyAlignment="1"/>
    <xf numFmtId="1" fontId="10" fillId="2" borderId="36" xfId="0" applyNumberFormat="1" applyFont="1" applyFill="1" applyBorder="1" applyAlignment="1"/>
    <xf numFmtId="1" fontId="10" fillId="2" borderId="37" xfId="0" applyNumberFormat="1" applyFont="1" applyFill="1" applyBorder="1" applyAlignment="1"/>
    <xf numFmtId="0" fontId="10" fillId="2" borderId="36" xfId="0" applyNumberFormat="1" applyFont="1" applyFill="1" applyBorder="1" applyAlignment="1"/>
    <xf numFmtId="0" fontId="10" fillId="2" borderId="37" xfId="0" applyNumberFormat="1" applyFont="1" applyFill="1" applyBorder="1" applyAlignment="1"/>
    <xf numFmtId="0" fontId="10" fillId="0" borderId="35" xfId="0" applyNumberFormat="1" applyFont="1" applyBorder="1" applyAlignment="1">
      <alignment horizontal="left"/>
    </xf>
    <xf numFmtId="1" fontId="10" fillId="0" borderId="36" xfId="0" applyNumberFormat="1" applyFont="1" applyBorder="1" applyAlignment="1">
      <alignment horizontal="left"/>
    </xf>
    <xf numFmtId="1" fontId="10" fillId="0" borderId="37" xfId="0" applyNumberFormat="1" applyFont="1" applyBorder="1" applyAlignment="1">
      <alignment horizontal="left"/>
    </xf>
    <xf numFmtId="0" fontId="10" fillId="0" borderId="35" xfId="0" applyNumberFormat="1" applyFont="1" applyBorder="1" applyAlignment="1"/>
    <xf numFmtId="1" fontId="10" fillId="0" borderId="36" xfId="0" applyNumberFormat="1" applyFont="1" applyBorder="1" applyAlignment="1"/>
    <xf numFmtId="1" fontId="10" fillId="0" borderId="37" xfId="0" applyNumberFormat="1" applyFont="1" applyBorder="1" applyAlignment="1"/>
    <xf numFmtId="0" fontId="10" fillId="2" borderId="35" xfId="0" applyNumberFormat="1" applyFont="1" applyFill="1" applyBorder="1" applyAlignment="1">
      <alignment horizontal="left"/>
    </xf>
    <xf numFmtId="1" fontId="10" fillId="2" borderId="36" xfId="0" applyNumberFormat="1" applyFont="1" applyFill="1" applyBorder="1" applyAlignment="1">
      <alignment horizontal="left"/>
    </xf>
    <xf numFmtId="1" fontId="10" fillId="2" borderId="73" xfId="0" applyNumberFormat="1" applyFont="1" applyFill="1" applyBorder="1" applyAlignment="1">
      <alignment horizontal="left"/>
    </xf>
    <xf numFmtId="167" fontId="10" fillId="2" borderId="75" xfId="0" applyNumberFormat="1" applyFont="1" applyFill="1" applyBorder="1" applyAlignment="1">
      <alignment horizontal="center"/>
    </xf>
    <xf numFmtId="167" fontId="10" fillId="2" borderId="36" xfId="0" applyNumberFormat="1" applyFont="1" applyFill="1" applyBorder="1" applyAlignment="1">
      <alignment horizontal="center"/>
    </xf>
    <xf numFmtId="167" fontId="10" fillId="2" borderId="76" xfId="0" applyNumberFormat="1" applyFont="1" applyFill="1" applyBorder="1" applyAlignment="1">
      <alignment horizontal="center"/>
    </xf>
    <xf numFmtId="167" fontId="10" fillId="2" borderId="77" xfId="0" applyNumberFormat="1" applyFont="1" applyFill="1" applyBorder="1" applyAlignment="1">
      <alignment horizontal="center"/>
    </xf>
    <xf numFmtId="167" fontId="10" fillId="2" borderId="37" xfId="0" applyNumberFormat="1" applyFont="1" applyFill="1" applyBorder="1" applyAlignment="1">
      <alignment horizontal="center"/>
    </xf>
    <xf numFmtId="169" fontId="2" fillId="2" borderId="4" xfId="0" applyNumberFormat="1" applyFont="1" applyFill="1" applyBorder="1" applyAlignment="1">
      <alignment horizontal="center" vertical="center"/>
    </xf>
    <xf numFmtId="169" fontId="2" fillId="2" borderId="5" xfId="0" applyNumberFormat="1" applyFont="1" applyFill="1" applyBorder="1" applyAlignment="1">
      <alignment horizontal="center" vertical="center"/>
    </xf>
    <xf numFmtId="169" fontId="2" fillId="2" borderId="6" xfId="0" applyNumberFormat="1" applyFont="1" applyFill="1" applyBorder="1" applyAlignment="1">
      <alignment horizontal="center" vertical="center"/>
    </xf>
    <xf numFmtId="0" fontId="16" fillId="5" borderId="51" xfId="0" applyNumberFormat="1" applyFont="1" applyFill="1" applyBorder="1" applyAlignment="1"/>
    <xf numFmtId="2" fontId="17" fillId="11" borderId="54" xfId="0" applyNumberFormat="1" applyFont="1" applyFill="1" applyBorder="1" applyAlignment="1"/>
    <xf numFmtId="0" fontId="18" fillId="0" borderId="24" xfId="0" applyNumberFormat="1" applyFont="1" applyBorder="1" applyAlignment="1">
      <alignment horizontal="center"/>
    </xf>
    <xf numFmtId="14" fontId="10" fillId="2" borderId="68" xfId="0" applyNumberFormat="1" applyFont="1" applyFill="1" applyBorder="1" applyAlignment="1">
      <alignment horizontal="right"/>
    </xf>
    <xf numFmtId="2" fontId="10" fillId="0" borderId="53" xfId="0" applyNumberFormat="1" applyFont="1" applyBorder="1" applyAlignment="1"/>
    <xf numFmtId="2" fontId="1" fillId="0" borderId="1" xfId="0" applyNumberFormat="1" applyFont="1" applyBorder="1" applyAlignment="1"/>
    <xf numFmtId="2" fontId="1" fillId="12" borderId="1" xfId="0" applyNumberFormat="1" applyFont="1" applyFill="1" applyBorder="1" applyAlignment="1"/>
    <xf numFmtId="1" fontId="16" fillId="0" borderId="24" xfId="0" applyNumberFormat="1" applyFont="1" applyBorder="1" applyAlignment="1">
      <alignment horizontal="left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B0F0"/>
      <rgbColor rgb="FFFFFF00"/>
      <rgbColor rgb="FFFFFF99"/>
      <rgbColor rgb="FFC6D9F1"/>
      <rgbColor rgb="FFFFFFFF"/>
      <rgbColor rgb="FF00B050"/>
      <rgbColor rgb="FFFFC000"/>
      <rgbColor rgb="FFFF0000"/>
      <rgbColor rgb="FFFF9900"/>
      <rgbColor rgb="FFBFBFBF"/>
      <rgbColor rgb="FFF2DCDB"/>
      <rgbColor rgb="FF006699"/>
      <rgbColor rgb="FF1F497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53"/>
  <sheetViews>
    <sheetView showGridLines="0" topLeftCell="A9" workbookViewId="0">
      <selection activeCell="E21" sqref="E21"/>
    </sheetView>
  </sheetViews>
  <sheetFormatPr baseColWidth="10" defaultColWidth="8.625" defaultRowHeight="12.75" customHeight="1"/>
  <cols>
    <col min="1" max="1" width="3.125" style="1" customWidth="1"/>
    <col min="2" max="2" width="12" style="1" customWidth="1"/>
    <col min="3" max="3" width="16.875" style="1" customWidth="1"/>
    <col min="4" max="4" width="15.125" style="1" customWidth="1"/>
    <col min="5" max="5" width="4" style="1" customWidth="1"/>
    <col min="6" max="6" width="6.25" style="1" customWidth="1"/>
    <col min="7" max="7" width="14.625" style="1" customWidth="1"/>
    <col min="8" max="256" width="8.625" style="1" customWidth="1"/>
  </cols>
  <sheetData>
    <row r="1" spans="1:7" ht="19" customHeight="1">
      <c r="A1" s="2"/>
      <c r="B1" s="3"/>
      <c r="C1" s="4"/>
      <c r="D1" s="3"/>
      <c r="E1" s="2"/>
      <c r="F1" s="2"/>
      <c r="G1" s="2"/>
    </row>
    <row r="2" spans="1:7" ht="21" customHeight="1">
      <c r="A2" s="5"/>
      <c r="B2" s="269">
        <v>44359</v>
      </c>
      <c r="C2" s="270"/>
      <c r="D2" s="271"/>
      <c r="E2" s="6"/>
      <c r="F2" s="7"/>
      <c r="G2" s="7"/>
    </row>
    <row r="3" spans="1:7" ht="16" customHeight="1">
      <c r="A3" s="2"/>
      <c r="B3" s="8"/>
      <c r="C3" s="8"/>
      <c r="D3" s="8"/>
      <c r="E3" s="9"/>
      <c r="F3" s="9"/>
      <c r="G3" s="7"/>
    </row>
    <row r="4" spans="1:7" ht="16" customHeight="1">
      <c r="A4" s="2"/>
      <c r="B4" s="10"/>
      <c r="C4" s="10"/>
      <c r="D4" s="10"/>
      <c r="E4" s="9"/>
      <c r="F4" s="9"/>
      <c r="G4" s="11"/>
    </row>
    <row r="5" spans="1:7" ht="16" customHeight="1">
      <c r="A5" s="12"/>
      <c r="B5" s="239" t="s">
        <v>0</v>
      </c>
      <c r="C5" s="240"/>
      <c r="D5" s="241"/>
      <c r="E5" s="13"/>
      <c r="F5" s="9"/>
      <c r="G5" s="9"/>
    </row>
    <row r="6" spans="1:7" ht="16" customHeight="1">
      <c r="A6" s="12"/>
      <c r="B6" s="242"/>
      <c r="C6" s="243"/>
      <c r="D6" s="244"/>
      <c r="E6" s="13"/>
      <c r="F6" s="9"/>
      <c r="G6" s="9"/>
    </row>
    <row r="7" spans="1:7" ht="16" customHeight="1">
      <c r="A7" s="2"/>
      <c r="B7" s="14"/>
      <c r="C7" s="14"/>
      <c r="D7" s="14"/>
      <c r="E7" s="9"/>
      <c r="F7" s="9"/>
      <c r="G7" s="9"/>
    </row>
    <row r="8" spans="1:7" ht="16" customHeight="1">
      <c r="A8" s="2"/>
      <c r="B8" s="15"/>
      <c r="C8" s="10"/>
      <c r="D8" s="15"/>
      <c r="E8" s="15"/>
      <c r="F8" s="15"/>
      <c r="G8" s="15"/>
    </row>
    <row r="9" spans="1:7" ht="20" customHeight="1">
      <c r="A9" s="12"/>
      <c r="B9" s="16" t="s">
        <v>1</v>
      </c>
      <c r="C9" s="17" t="s">
        <v>2</v>
      </c>
      <c r="D9" s="16" t="s">
        <v>3</v>
      </c>
      <c r="E9" s="18"/>
      <c r="F9" s="19"/>
      <c r="G9" s="16" t="s">
        <v>4</v>
      </c>
    </row>
    <row r="10" spans="1:7" ht="20" customHeight="1">
      <c r="A10" s="12"/>
      <c r="B10" s="20"/>
      <c r="C10" s="21"/>
      <c r="D10" s="20"/>
      <c r="E10" s="22"/>
      <c r="F10" s="23"/>
      <c r="G10" s="20"/>
    </row>
    <row r="11" spans="1:7" ht="20" customHeight="1">
      <c r="A11" s="12"/>
      <c r="B11" s="24" t="s">
        <v>5</v>
      </c>
      <c r="C11" s="25" t="s">
        <v>21</v>
      </c>
      <c r="D11" s="26"/>
      <c r="E11" s="27"/>
      <c r="F11" s="28"/>
      <c r="G11" s="29"/>
    </row>
    <row r="12" spans="1:7" ht="20" customHeight="1">
      <c r="A12" s="12"/>
      <c r="B12" s="30" t="s">
        <v>6</v>
      </c>
      <c r="C12" s="31" t="s">
        <v>112</v>
      </c>
      <c r="D12" s="31" t="s">
        <v>113</v>
      </c>
      <c r="E12" s="32"/>
      <c r="F12" s="33"/>
      <c r="G12" s="31" t="s">
        <v>114</v>
      </c>
    </row>
    <row r="13" spans="1:7" ht="20" customHeight="1">
      <c r="A13" s="12"/>
      <c r="B13" s="30" t="s">
        <v>7</v>
      </c>
      <c r="C13" s="31"/>
      <c r="D13" s="31"/>
      <c r="E13" s="32"/>
      <c r="F13" s="33"/>
      <c r="G13" s="31"/>
    </row>
    <row r="14" spans="1:7" ht="20" customHeight="1">
      <c r="A14" s="12"/>
      <c r="B14" s="30" t="s">
        <v>8</v>
      </c>
      <c r="C14" s="31"/>
      <c r="D14" s="31"/>
      <c r="E14" s="32"/>
      <c r="F14" s="33"/>
      <c r="G14" s="31"/>
    </row>
    <row r="15" spans="1:7" ht="20" customHeight="1">
      <c r="A15" s="12"/>
      <c r="B15" s="30" t="s">
        <v>9</v>
      </c>
      <c r="C15" s="31"/>
      <c r="D15" s="31"/>
      <c r="E15" s="32"/>
      <c r="F15" s="33"/>
      <c r="G15" s="31"/>
    </row>
    <row r="16" spans="1:7" ht="20" customHeight="1">
      <c r="A16" s="12"/>
      <c r="B16" s="34"/>
      <c r="C16" s="31"/>
      <c r="D16" s="31"/>
      <c r="E16" s="32"/>
      <c r="F16" s="33"/>
      <c r="G16" s="31"/>
    </row>
    <row r="17" spans="1:7" ht="20" customHeight="1">
      <c r="A17" s="12"/>
      <c r="B17" s="34"/>
      <c r="C17" s="31"/>
      <c r="D17" s="31"/>
      <c r="E17" s="32"/>
      <c r="F17" s="33"/>
      <c r="G17" s="31"/>
    </row>
    <row r="18" spans="1:7" ht="20" customHeight="1">
      <c r="A18" s="12"/>
      <c r="B18" s="34"/>
      <c r="C18" s="31"/>
      <c r="D18" s="31"/>
      <c r="E18" s="33"/>
      <c r="F18" s="33"/>
      <c r="G18" s="31"/>
    </row>
    <row r="19" spans="1:7" ht="20" customHeight="1">
      <c r="A19" s="12"/>
      <c r="B19" s="34"/>
      <c r="C19" s="31"/>
      <c r="D19" s="31"/>
      <c r="E19" s="33"/>
      <c r="F19" s="33"/>
      <c r="G19" s="31"/>
    </row>
    <row r="20" spans="1:7" ht="20" customHeight="1">
      <c r="A20" s="12"/>
      <c r="B20" s="34"/>
      <c r="C20" s="31"/>
      <c r="D20" s="31"/>
      <c r="E20" s="33"/>
      <c r="F20" s="33"/>
      <c r="G20" s="31"/>
    </row>
    <row r="21" spans="1:7" ht="20" customHeight="1">
      <c r="A21" s="12"/>
      <c r="B21" s="30" t="s">
        <v>10</v>
      </c>
      <c r="C21" s="32"/>
      <c r="D21" s="32"/>
      <c r="E21" s="33"/>
      <c r="F21" s="33"/>
      <c r="G21" s="32"/>
    </row>
    <row r="22" spans="1:7" ht="20" customHeight="1">
      <c r="A22" s="12"/>
      <c r="B22" s="30" t="s">
        <v>10</v>
      </c>
      <c r="C22" s="32"/>
      <c r="D22" s="32"/>
      <c r="E22" s="33"/>
      <c r="F22" s="33"/>
      <c r="G22" s="32"/>
    </row>
    <row r="23" spans="1:7" ht="20" customHeight="1">
      <c r="A23" s="12"/>
      <c r="B23" s="30" t="s">
        <v>10</v>
      </c>
      <c r="C23" s="32"/>
      <c r="D23" s="32"/>
      <c r="E23" s="33"/>
      <c r="F23" s="33"/>
      <c r="G23" s="32"/>
    </row>
    <row r="24" spans="1:7" ht="20" customHeight="1">
      <c r="A24" s="12"/>
      <c r="B24" s="30" t="s">
        <v>10</v>
      </c>
      <c r="C24" s="32"/>
      <c r="D24" s="32"/>
      <c r="E24" s="33"/>
      <c r="F24" s="33"/>
      <c r="G24" s="32"/>
    </row>
    <row r="25" spans="1:7" ht="20" customHeight="1">
      <c r="A25" s="12"/>
      <c r="B25" s="30" t="s">
        <v>10</v>
      </c>
      <c r="C25" s="32"/>
      <c r="D25" s="32"/>
      <c r="E25" s="33"/>
      <c r="F25" s="33"/>
      <c r="G25" s="32"/>
    </row>
    <row r="26" spans="1:7" ht="20" customHeight="1">
      <c r="A26" s="12"/>
      <c r="B26" s="30" t="s">
        <v>10</v>
      </c>
      <c r="C26" s="32"/>
      <c r="D26" s="32"/>
      <c r="E26" s="33"/>
      <c r="F26" s="33"/>
      <c r="G26" s="32"/>
    </row>
    <row r="27" spans="1:7" ht="20" customHeight="1">
      <c r="A27" s="12"/>
      <c r="B27" s="30" t="s">
        <v>10</v>
      </c>
      <c r="C27" s="33"/>
      <c r="D27" s="33"/>
      <c r="E27" s="33"/>
      <c r="F27" s="33"/>
      <c r="G27" s="33"/>
    </row>
    <row r="28" spans="1:7" ht="20" customHeight="1">
      <c r="A28" s="12"/>
      <c r="B28" s="30" t="s">
        <v>10</v>
      </c>
      <c r="C28" s="33"/>
      <c r="D28" s="33"/>
      <c r="E28" s="33"/>
      <c r="F28" s="33"/>
      <c r="G28" s="33"/>
    </row>
    <row r="29" spans="1:7" ht="20" customHeight="1">
      <c r="A29" s="12"/>
      <c r="B29" s="30" t="s">
        <v>10</v>
      </c>
      <c r="C29" s="33"/>
      <c r="D29" s="33"/>
      <c r="E29" s="33"/>
      <c r="F29" s="33"/>
      <c r="G29" s="33"/>
    </row>
    <row r="30" spans="1:7" ht="20" customHeight="1">
      <c r="A30" s="12"/>
      <c r="B30" s="30" t="s">
        <v>10</v>
      </c>
      <c r="C30" s="33"/>
      <c r="D30" s="33"/>
      <c r="E30" s="33"/>
      <c r="F30" s="33"/>
      <c r="G30" s="33"/>
    </row>
    <row r="31" spans="1:7" ht="20" customHeight="1">
      <c r="A31" s="12"/>
      <c r="B31" s="30" t="s">
        <v>10</v>
      </c>
      <c r="C31" s="33"/>
      <c r="D31" s="33"/>
      <c r="E31" s="33"/>
      <c r="F31" s="33"/>
      <c r="G31" s="33"/>
    </row>
    <row r="32" spans="1:7" ht="20" customHeight="1">
      <c r="A32" s="12"/>
      <c r="B32" s="16" t="s">
        <v>1</v>
      </c>
      <c r="C32" s="17" t="s">
        <v>2</v>
      </c>
      <c r="D32" s="16" t="s">
        <v>3</v>
      </c>
      <c r="E32" s="18"/>
      <c r="F32" s="19"/>
      <c r="G32" s="16" t="s">
        <v>4</v>
      </c>
    </row>
    <row r="33" spans="1:7" ht="20" customHeight="1">
      <c r="A33" s="12"/>
      <c r="B33" s="20"/>
      <c r="C33" s="21"/>
      <c r="D33" s="20"/>
      <c r="E33" s="22"/>
      <c r="F33" s="23"/>
      <c r="G33" s="20"/>
    </row>
    <row r="34" spans="1:7" ht="20" customHeight="1">
      <c r="A34" s="12"/>
      <c r="B34" s="24" t="s">
        <v>11</v>
      </c>
      <c r="C34" s="35" t="s">
        <v>21</v>
      </c>
      <c r="D34" s="26"/>
      <c r="E34" s="27"/>
      <c r="F34" s="28"/>
      <c r="G34" s="29"/>
    </row>
    <row r="35" spans="1:7" ht="20" customHeight="1">
      <c r="A35" s="36"/>
      <c r="B35" s="30" t="s">
        <v>12</v>
      </c>
      <c r="C35" s="31"/>
      <c r="D35" s="31"/>
      <c r="E35" s="32"/>
      <c r="F35" s="32"/>
      <c r="G35" s="31"/>
    </row>
    <row r="36" spans="1:7" ht="20" customHeight="1">
      <c r="A36" s="36"/>
      <c r="B36" s="34"/>
      <c r="C36" s="31"/>
      <c r="D36" s="31"/>
      <c r="E36" s="32"/>
      <c r="F36" s="32"/>
      <c r="G36" s="31"/>
    </row>
    <row r="37" spans="1:7" ht="20" customHeight="1">
      <c r="A37" s="36"/>
      <c r="B37" s="30" t="s">
        <v>10</v>
      </c>
      <c r="C37" s="32"/>
      <c r="D37" s="32"/>
      <c r="E37" s="32"/>
      <c r="F37" s="32"/>
      <c r="G37" s="32"/>
    </row>
    <row r="38" spans="1:7" ht="20" customHeight="1">
      <c r="A38" s="37"/>
      <c r="B38" s="30" t="s">
        <v>10</v>
      </c>
      <c r="C38" s="33"/>
      <c r="D38" s="33"/>
      <c r="E38" s="32"/>
      <c r="F38" s="32"/>
      <c r="G38" s="33"/>
    </row>
    <row r="39" spans="1:7" ht="20" customHeight="1">
      <c r="A39" s="37"/>
      <c r="B39" s="30" t="s">
        <v>10</v>
      </c>
      <c r="C39" s="33"/>
      <c r="D39" s="33"/>
      <c r="E39" s="32"/>
      <c r="F39" s="32"/>
      <c r="G39" s="33"/>
    </row>
    <row r="40" spans="1:7" ht="20" customHeight="1">
      <c r="A40" s="37"/>
      <c r="B40" s="30" t="s">
        <v>10</v>
      </c>
      <c r="C40" s="33"/>
      <c r="D40" s="33"/>
      <c r="E40" s="32"/>
      <c r="F40" s="32"/>
      <c r="G40" s="33"/>
    </row>
    <row r="41" spans="1:7" ht="20" customHeight="1">
      <c r="A41" s="37"/>
      <c r="B41" s="30" t="s">
        <v>10</v>
      </c>
      <c r="C41" s="33"/>
      <c r="D41" s="33"/>
      <c r="E41" s="32"/>
      <c r="F41" s="32"/>
      <c r="G41" s="33"/>
    </row>
    <row r="42" spans="1:7" ht="20" customHeight="1">
      <c r="A42" s="37"/>
      <c r="B42" s="30" t="s">
        <v>10</v>
      </c>
      <c r="C42" s="33"/>
      <c r="D42" s="33"/>
      <c r="E42" s="32"/>
      <c r="F42" s="32"/>
      <c r="G42" s="33"/>
    </row>
    <row r="43" spans="1:7" ht="20" customHeight="1">
      <c r="A43" s="37"/>
      <c r="B43" s="30" t="s">
        <v>10</v>
      </c>
      <c r="C43" s="33"/>
      <c r="D43" s="33"/>
      <c r="E43" s="32"/>
      <c r="F43" s="32"/>
      <c r="G43" s="33"/>
    </row>
    <row r="44" spans="1:7" ht="20" customHeight="1">
      <c r="A44" s="37"/>
      <c r="B44" s="30" t="s">
        <v>10</v>
      </c>
      <c r="C44" s="33"/>
      <c r="D44" s="33"/>
      <c r="E44" s="32"/>
      <c r="F44" s="32"/>
      <c r="G44" s="33"/>
    </row>
    <row r="45" spans="1:7" ht="20" customHeight="1">
      <c r="A45" s="37"/>
      <c r="B45" s="30" t="s">
        <v>10</v>
      </c>
      <c r="C45" s="33"/>
      <c r="D45" s="33"/>
      <c r="E45" s="32"/>
      <c r="F45" s="32"/>
      <c r="G45" s="33"/>
    </row>
    <row r="46" spans="1:7" ht="20" customHeight="1">
      <c r="A46" s="37"/>
      <c r="B46" s="30" t="s">
        <v>10</v>
      </c>
      <c r="C46" s="33"/>
      <c r="D46" s="33"/>
      <c r="E46" s="32"/>
      <c r="F46" s="32"/>
      <c r="G46" s="33"/>
    </row>
    <row r="47" spans="1:7" ht="20" customHeight="1">
      <c r="A47" s="37"/>
      <c r="B47" s="30" t="s">
        <v>10</v>
      </c>
      <c r="C47" s="33"/>
      <c r="D47" s="33"/>
      <c r="E47" s="32"/>
      <c r="F47" s="32"/>
      <c r="G47" s="33"/>
    </row>
    <row r="48" spans="1:7" ht="20" customHeight="1">
      <c r="A48" s="37"/>
      <c r="B48" s="30" t="s">
        <v>10</v>
      </c>
      <c r="C48" s="33"/>
      <c r="D48" s="33"/>
      <c r="E48" s="32"/>
      <c r="F48" s="32"/>
      <c r="G48" s="33"/>
    </row>
    <row r="49" spans="1:7" ht="20" customHeight="1">
      <c r="A49" s="37"/>
      <c r="B49" s="30" t="s">
        <v>10</v>
      </c>
      <c r="C49" s="33"/>
      <c r="D49" s="33"/>
      <c r="E49" s="32"/>
      <c r="F49" s="32"/>
      <c r="G49" s="33"/>
    </row>
    <row r="50" spans="1:7" ht="20" customHeight="1">
      <c r="A50" s="37"/>
      <c r="B50" s="30" t="s">
        <v>10</v>
      </c>
      <c r="C50" s="33"/>
      <c r="D50" s="33"/>
      <c r="E50" s="32"/>
      <c r="F50" s="32"/>
      <c r="G50" s="33"/>
    </row>
    <row r="51" spans="1:7" ht="20" customHeight="1">
      <c r="A51" s="37"/>
      <c r="B51" s="30" t="s">
        <v>10</v>
      </c>
      <c r="C51" s="33"/>
      <c r="D51" s="33"/>
      <c r="E51" s="32"/>
      <c r="F51" s="32"/>
      <c r="G51" s="33"/>
    </row>
    <row r="52" spans="1:7" ht="20" customHeight="1">
      <c r="A52" s="37"/>
      <c r="B52" s="30" t="s">
        <v>10</v>
      </c>
      <c r="C52" s="33"/>
      <c r="D52" s="33"/>
      <c r="E52" s="32"/>
      <c r="F52" s="32"/>
      <c r="G52" s="33"/>
    </row>
    <row r="53" spans="1:7" ht="20" customHeight="1">
      <c r="A53" s="37"/>
      <c r="B53" s="30" t="s">
        <v>10</v>
      </c>
      <c r="C53" s="33"/>
      <c r="D53" s="33"/>
      <c r="E53" s="32"/>
      <c r="F53" s="32"/>
      <c r="G53" s="33"/>
    </row>
    <row r="54" spans="1:7" ht="20" customHeight="1">
      <c r="A54" s="37"/>
      <c r="B54" s="30" t="s">
        <v>10</v>
      </c>
      <c r="C54" s="33"/>
      <c r="D54" s="33"/>
      <c r="E54" s="32"/>
      <c r="F54" s="32"/>
      <c r="G54" s="33"/>
    </row>
    <row r="55" spans="1:7" ht="20" customHeight="1">
      <c r="A55" s="12"/>
      <c r="B55" s="16" t="s">
        <v>1</v>
      </c>
      <c r="C55" s="17" t="s">
        <v>2</v>
      </c>
      <c r="D55" s="16" t="s">
        <v>3</v>
      </c>
      <c r="E55" s="16" t="s">
        <v>13</v>
      </c>
      <c r="F55" s="38"/>
      <c r="G55" s="16" t="s">
        <v>4</v>
      </c>
    </row>
    <row r="56" spans="1:7" ht="20" customHeight="1">
      <c r="A56" s="12"/>
      <c r="B56" s="20"/>
      <c r="C56" s="21"/>
      <c r="D56" s="20"/>
      <c r="E56" s="39" t="s">
        <v>14</v>
      </c>
      <c r="F56" s="20"/>
      <c r="G56" s="20"/>
    </row>
    <row r="57" spans="1:7" ht="20" customHeight="1">
      <c r="A57" s="12"/>
      <c r="B57" s="24" t="s">
        <v>15</v>
      </c>
      <c r="C57" s="35" t="s">
        <v>21</v>
      </c>
      <c r="D57" s="26"/>
      <c r="E57" s="24" t="s">
        <v>16</v>
      </c>
      <c r="F57" s="29"/>
      <c r="G57" s="29"/>
    </row>
    <row r="58" spans="1:7" ht="20" customHeight="1">
      <c r="A58" s="12"/>
      <c r="B58" s="34" t="s">
        <v>118</v>
      </c>
      <c r="C58" s="32" t="s">
        <v>115</v>
      </c>
      <c r="D58" s="32" t="s">
        <v>117</v>
      </c>
      <c r="E58" s="32"/>
      <c r="F58" s="32"/>
      <c r="G58" s="31" t="s">
        <v>120</v>
      </c>
    </row>
    <row r="59" spans="1:7" ht="20" customHeight="1">
      <c r="A59" s="12"/>
      <c r="B59" s="34" t="s">
        <v>119</v>
      </c>
      <c r="C59" s="31" t="s">
        <v>112</v>
      </c>
      <c r="D59" s="31" t="s">
        <v>116</v>
      </c>
      <c r="E59" s="32"/>
      <c r="F59" s="32"/>
      <c r="G59" s="32" t="s">
        <v>121</v>
      </c>
    </row>
    <row r="60" spans="1:7" ht="20" customHeight="1">
      <c r="A60" s="12"/>
      <c r="B60" s="30" t="s">
        <v>10</v>
      </c>
      <c r="C60" s="32"/>
      <c r="D60" s="32"/>
      <c r="E60" s="32"/>
      <c r="F60" s="32"/>
      <c r="G60" s="32"/>
    </row>
    <row r="61" spans="1:7" ht="20" customHeight="1">
      <c r="A61" s="12"/>
      <c r="B61" s="30" t="s">
        <v>10</v>
      </c>
      <c r="C61" s="32"/>
      <c r="D61" s="32"/>
      <c r="E61" s="32"/>
      <c r="F61" s="32"/>
      <c r="G61" s="32"/>
    </row>
    <row r="62" spans="1:7" ht="20" customHeight="1">
      <c r="A62" s="12"/>
      <c r="B62" s="30" t="s">
        <v>10</v>
      </c>
      <c r="C62" s="31"/>
      <c r="D62" s="31"/>
      <c r="E62" s="32"/>
      <c r="F62" s="32"/>
      <c r="G62" s="32"/>
    </row>
    <row r="63" spans="1:7" ht="20" customHeight="1">
      <c r="A63" s="12"/>
      <c r="B63" s="30" t="s">
        <v>10</v>
      </c>
      <c r="C63" s="32"/>
      <c r="D63" s="32"/>
      <c r="E63" s="32"/>
      <c r="F63" s="32"/>
      <c r="G63" s="32"/>
    </row>
    <row r="64" spans="1:7" ht="20" customHeight="1">
      <c r="A64" s="12"/>
      <c r="B64" s="30" t="s">
        <v>10</v>
      </c>
      <c r="C64" s="33"/>
      <c r="D64" s="33"/>
      <c r="E64" s="32"/>
      <c r="F64" s="32"/>
      <c r="G64" s="33"/>
    </row>
    <row r="65" spans="1:7" ht="20" customHeight="1">
      <c r="A65" s="12"/>
      <c r="B65" s="30" t="s">
        <v>10</v>
      </c>
      <c r="C65" s="33"/>
      <c r="D65" s="33"/>
      <c r="E65" s="32"/>
      <c r="F65" s="32"/>
      <c r="G65" s="33"/>
    </row>
    <row r="66" spans="1:7" ht="20" customHeight="1">
      <c r="A66" s="12"/>
      <c r="B66" s="30" t="s">
        <v>10</v>
      </c>
      <c r="C66" s="33"/>
      <c r="D66" s="33"/>
      <c r="E66" s="32"/>
      <c r="F66" s="32"/>
      <c r="G66" s="33"/>
    </row>
    <row r="67" spans="1:7" ht="20" customHeight="1">
      <c r="A67" s="12"/>
      <c r="B67" s="30" t="s">
        <v>10</v>
      </c>
      <c r="C67" s="33"/>
      <c r="D67" s="33"/>
      <c r="E67" s="32"/>
      <c r="F67" s="32"/>
      <c r="G67" s="33"/>
    </row>
    <row r="68" spans="1:7" ht="20" customHeight="1">
      <c r="A68" s="12"/>
      <c r="B68" s="30" t="s">
        <v>10</v>
      </c>
      <c r="C68" s="33"/>
      <c r="D68" s="33"/>
      <c r="E68" s="32"/>
      <c r="F68" s="32"/>
      <c r="G68" s="33"/>
    </row>
    <row r="69" spans="1:7" ht="20" customHeight="1">
      <c r="A69" s="12"/>
      <c r="B69" s="30" t="s">
        <v>10</v>
      </c>
      <c r="C69" s="33"/>
      <c r="D69" s="33"/>
      <c r="E69" s="32"/>
      <c r="F69" s="32"/>
      <c r="G69" s="33"/>
    </row>
    <row r="70" spans="1:7" ht="20" customHeight="1">
      <c r="A70" s="12"/>
      <c r="B70" s="30" t="s">
        <v>10</v>
      </c>
      <c r="C70" s="33"/>
      <c r="D70" s="33"/>
      <c r="E70" s="32"/>
      <c r="F70" s="32"/>
      <c r="G70" s="33"/>
    </row>
    <row r="71" spans="1:7" ht="20" customHeight="1">
      <c r="A71" s="12"/>
      <c r="B71" s="30" t="s">
        <v>10</v>
      </c>
      <c r="C71" s="33"/>
      <c r="D71" s="33"/>
      <c r="E71" s="32"/>
      <c r="F71" s="32"/>
      <c r="G71" s="33"/>
    </row>
    <row r="72" spans="1:7" ht="20" customHeight="1">
      <c r="A72" s="12"/>
      <c r="B72" s="30" t="s">
        <v>10</v>
      </c>
      <c r="C72" s="33"/>
      <c r="D72" s="33"/>
      <c r="E72" s="32"/>
      <c r="F72" s="32"/>
      <c r="G72" s="33"/>
    </row>
    <row r="73" spans="1:7" ht="20" customHeight="1">
      <c r="A73" s="12"/>
      <c r="B73" s="30" t="s">
        <v>10</v>
      </c>
      <c r="C73" s="33"/>
      <c r="D73" s="33"/>
      <c r="E73" s="32"/>
      <c r="F73" s="32"/>
      <c r="G73" s="33"/>
    </row>
    <row r="74" spans="1:7" ht="20" customHeight="1">
      <c r="A74" s="12"/>
      <c r="B74" s="30" t="s">
        <v>10</v>
      </c>
      <c r="C74" s="33"/>
      <c r="D74" s="33"/>
      <c r="E74" s="32"/>
      <c r="F74" s="32"/>
      <c r="G74" s="33"/>
    </row>
    <row r="75" spans="1:7" ht="20" customHeight="1">
      <c r="A75" s="12"/>
      <c r="B75" s="30" t="s">
        <v>10</v>
      </c>
      <c r="C75" s="33"/>
      <c r="D75" s="33"/>
      <c r="E75" s="32"/>
      <c r="F75" s="32"/>
      <c r="G75" s="33"/>
    </row>
    <row r="76" spans="1:7" ht="20" customHeight="1">
      <c r="A76" s="12"/>
      <c r="B76" s="30" t="s">
        <v>10</v>
      </c>
      <c r="C76" s="33"/>
      <c r="D76" s="33"/>
      <c r="E76" s="32"/>
      <c r="F76" s="32"/>
      <c r="G76" s="33"/>
    </row>
    <row r="77" spans="1:7" ht="20" customHeight="1">
      <c r="A77" s="12"/>
      <c r="B77" s="30" t="s">
        <v>10</v>
      </c>
      <c r="C77" s="33"/>
      <c r="D77" s="33"/>
      <c r="E77" s="32"/>
      <c r="F77" s="32"/>
      <c r="G77" s="33"/>
    </row>
    <row r="78" spans="1:7" ht="20" customHeight="1">
      <c r="A78" s="12"/>
      <c r="B78" s="40" t="s">
        <v>1</v>
      </c>
      <c r="C78" s="41" t="s">
        <v>2</v>
      </c>
      <c r="D78" s="16" t="s">
        <v>3</v>
      </c>
      <c r="E78" s="42"/>
      <c r="F78" s="43"/>
      <c r="G78" s="16" t="s">
        <v>4</v>
      </c>
    </row>
    <row r="79" spans="1:7" ht="20" customHeight="1">
      <c r="A79" s="12"/>
      <c r="B79" s="22"/>
      <c r="C79" s="44"/>
      <c r="D79" s="20"/>
      <c r="E79" s="22"/>
      <c r="F79" s="23"/>
      <c r="G79" s="20"/>
    </row>
    <row r="80" spans="1:7" ht="20" customHeight="1">
      <c r="A80" s="12"/>
      <c r="B80" s="45" t="s">
        <v>17</v>
      </c>
      <c r="C80" s="46" t="s">
        <v>10</v>
      </c>
      <c r="D80" s="29"/>
      <c r="E80" s="27"/>
      <c r="F80" s="28"/>
      <c r="G80" s="29"/>
    </row>
    <row r="81" spans="1:7" ht="20" customHeight="1">
      <c r="A81" s="12"/>
      <c r="B81" s="30" t="s">
        <v>10</v>
      </c>
      <c r="C81" s="32"/>
      <c r="D81" s="32"/>
      <c r="E81" s="32"/>
      <c r="F81" s="32"/>
      <c r="G81" s="32"/>
    </row>
    <row r="82" spans="1:7" ht="20" customHeight="1">
      <c r="A82" s="12"/>
      <c r="B82" s="30" t="s">
        <v>10</v>
      </c>
      <c r="C82" s="32"/>
      <c r="D82" s="32"/>
      <c r="E82" s="32"/>
      <c r="F82" s="32"/>
      <c r="G82" s="32"/>
    </row>
    <row r="83" spans="1:7" ht="20" customHeight="1">
      <c r="A83" s="12"/>
      <c r="B83" s="30" t="s">
        <v>10</v>
      </c>
      <c r="C83" s="32"/>
      <c r="D83" s="32"/>
      <c r="E83" s="32"/>
      <c r="F83" s="32"/>
      <c r="G83" s="32"/>
    </row>
    <row r="84" spans="1:7" ht="20" customHeight="1">
      <c r="A84" s="12"/>
      <c r="B84" s="30" t="s">
        <v>10</v>
      </c>
      <c r="C84" s="32"/>
      <c r="D84" s="32"/>
      <c r="E84" s="32"/>
      <c r="F84" s="32"/>
      <c r="G84" s="32"/>
    </row>
    <row r="85" spans="1:7" ht="20" customHeight="1">
      <c r="A85" s="12"/>
      <c r="B85" s="30" t="s">
        <v>10</v>
      </c>
      <c r="C85" s="32"/>
      <c r="D85" s="32"/>
      <c r="E85" s="32"/>
      <c r="F85" s="32"/>
      <c r="G85" s="32"/>
    </row>
    <row r="86" spans="1:7" ht="20" customHeight="1">
      <c r="A86" s="12"/>
      <c r="B86" s="30" t="s">
        <v>10</v>
      </c>
      <c r="C86" s="32"/>
      <c r="D86" s="32"/>
      <c r="E86" s="32"/>
      <c r="F86" s="32"/>
      <c r="G86" s="32"/>
    </row>
    <row r="87" spans="1:7" ht="20" customHeight="1">
      <c r="A87" s="12"/>
      <c r="B87" s="30" t="s">
        <v>10</v>
      </c>
      <c r="C87" s="33"/>
      <c r="D87" s="33"/>
      <c r="E87" s="32"/>
      <c r="F87" s="32"/>
      <c r="G87" s="33"/>
    </row>
    <row r="88" spans="1:7" ht="20" customHeight="1">
      <c r="A88" s="12"/>
      <c r="B88" s="30" t="s">
        <v>10</v>
      </c>
      <c r="C88" s="33"/>
      <c r="D88" s="33"/>
      <c r="E88" s="32"/>
      <c r="F88" s="32"/>
      <c r="G88" s="33"/>
    </row>
    <row r="89" spans="1:7" ht="20" customHeight="1">
      <c r="A89" s="12"/>
      <c r="B89" s="30" t="s">
        <v>10</v>
      </c>
      <c r="C89" s="33"/>
      <c r="D89" s="33"/>
      <c r="E89" s="32"/>
      <c r="F89" s="32"/>
      <c r="G89" s="33"/>
    </row>
    <row r="90" spans="1:7" ht="20" customHeight="1">
      <c r="A90" s="12"/>
      <c r="B90" s="30" t="s">
        <v>10</v>
      </c>
      <c r="C90" s="33"/>
      <c r="D90" s="33"/>
      <c r="E90" s="32"/>
      <c r="F90" s="32"/>
      <c r="G90" s="33"/>
    </row>
    <row r="91" spans="1:7" ht="20" customHeight="1">
      <c r="A91" s="12"/>
      <c r="B91" s="30" t="s">
        <v>10</v>
      </c>
      <c r="C91" s="33"/>
      <c r="D91" s="33"/>
      <c r="E91" s="32"/>
      <c r="F91" s="32"/>
      <c r="G91" s="33"/>
    </row>
    <row r="92" spans="1:7" ht="20" customHeight="1">
      <c r="A92" s="12"/>
      <c r="B92" s="30" t="s">
        <v>10</v>
      </c>
      <c r="C92" s="33"/>
      <c r="D92" s="33"/>
      <c r="E92" s="32"/>
      <c r="F92" s="32"/>
      <c r="G92" s="33"/>
    </row>
    <row r="93" spans="1:7" ht="20" customHeight="1">
      <c r="A93" s="12"/>
      <c r="B93" s="30" t="s">
        <v>10</v>
      </c>
      <c r="C93" s="33"/>
      <c r="D93" s="33"/>
      <c r="E93" s="32"/>
      <c r="F93" s="32"/>
      <c r="G93" s="33"/>
    </row>
    <row r="94" spans="1:7" ht="20" customHeight="1">
      <c r="A94" s="12"/>
      <c r="B94" s="30" t="s">
        <v>10</v>
      </c>
      <c r="C94" s="33"/>
      <c r="D94" s="33"/>
      <c r="E94" s="32"/>
      <c r="F94" s="32"/>
      <c r="G94" s="33"/>
    </row>
    <row r="95" spans="1:7" ht="20" customHeight="1">
      <c r="A95" s="12"/>
      <c r="B95" s="30" t="s">
        <v>10</v>
      </c>
      <c r="C95" s="33"/>
      <c r="D95" s="33"/>
      <c r="E95" s="32"/>
      <c r="F95" s="32"/>
      <c r="G95" s="33"/>
    </row>
    <row r="96" spans="1:7" ht="20" customHeight="1">
      <c r="A96" s="12"/>
      <c r="B96" s="30" t="s">
        <v>10</v>
      </c>
      <c r="C96" s="33"/>
      <c r="D96" s="33"/>
      <c r="E96" s="32"/>
      <c r="F96" s="32"/>
      <c r="G96" s="33"/>
    </row>
    <row r="97" spans="1:7" ht="20" customHeight="1">
      <c r="A97" s="12"/>
      <c r="B97" s="30" t="s">
        <v>10</v>
      </c>
      <c r="C97" s="33"/>
      <c r="D97" s="33"/>
      <c r="E97" s="32"/>
      <c r="F97" s="32"/>
      <c r="G97" s="33"/>
    </row>
    <row r="98" spans="1:7" ht="20" customHeight="1">
      <c r="A98" s="12"/>
      <c r="B98" s="30" t="s">
        <v>10</v>
      </c>
      <c r="C98" s="33"/>
      <c r="D98" s="33"/>
      <c r="E98" s="32"/>
      <c r="F98" s="32"/>
      <c r="G98" s="33"/>
    </row>
    <row r="99" spans="1:7" ht="20" customHeight="1">
      <c r="A99" s="12"/>
      <c r="B99" s="30" t="s">
        <v>10</v>
      </c>
      <c r="C99" s="33"/>
      <c r="D99" s="33"/>
      <c r="E99" s="32"/>
      <c r="F99" s="32"/>
      <c r="G99" s="33"/>
    </row>
    <row r="100" spans="1:7" ht="20" customHeight="1">
      <c r="A100" s="12"/>
      <c r="B100" s="30" t="s">
        <v>10</v>
      </c>
      <c r="C100" s="33"/>
      <c r="D100" s="33"/>
      <c r="E100" s="32"/>
      <c r="F100" s="32"/>
      <c r="G100" s="33"/>
    </row>
    <row r="101" spans="1:7" ht="20" customHeight="1">
      <c r="A101" s="12"/>
      <c r="B101" s="40" t="s">
        <v>1</v>
      </c>
      <c r="C101" s="41" t="s">
        <v>2</v>
      </c>
      <c r="D101" s="16" t="s">
        <v>3</v>
      </c>
      <c r="E101" s="18"/>
      <c r="F101" s="19"/>
      <c r="G101" s="16" t="s">
        <v>4</v>
      </c>
    </row>
    <row r="102" spans="1:7" ht="20" customHeight="1">
      <c r="A102" s="12"/>
      <c r="B102" s="22"/>
      <c r="C102" s="44"/>
      <c r="D102" s="20"/>
      <c r="E102" s="22"/>
      <c r="F102" s="23"/>
      <c r="G102" s="20"/>
    </row>
    <row r="103" spans="1:7" ht="20" customHeight="1">
      <c r="A103" s="12"/>
      <c r="B103" s="45" t="s">
        <v>18</v>
      </c>
      <c r="C103" s="46" t="s">
        <v>10</v>
      </c>
      <c r="D103" s="29"/>
      <c r="E103" s="27"/>
      <c r="F103" s="28"/>
      <c r="G103" s="29"/>
    </row>
    <row r="104" spans="1:7" ht="20" customHeight="1">
      <c r="A104" s="12"/>
      <c r="B104" s="30" t="s">
        <v>10</v>
      </c>
      <c r="C104" s="32"/>
      <c r="D104" s="32"/>
      <c r="E104" s="32"/>
      <c r="F104" s="32"/>
      <c r="G104" s="32"/>
    </row>
    <row r="105" spans="1:7" ht="20" customHeight="1">
      <c r="A105" s="12"/>
      <c r="B105" s="30" t="s">
        <v>10</v>
      </c>
      <c r="C105" s="32"/>
      <c r="D105" s="32"/>
      <c r="E105" s="32"/>
      <c r="F105" s="32"/>
      <c r="G105" s="32"/>
    </row>
    <row r="106" spans="1:7" ht="20" customHeight="1">
      <c r="A106" s="12"/>
      <c r="B106" s="30" t="s">
        <v>10</v>
      </c>
      <c r="C106" s="32"/>
      <c r="D106" s="32"/>
      <c r="E106" s="32"/>
      <c r="F106" s="32"/>
      <c r="G106" s="32"/>
    </row>
    <row r="107" spans="1:7" ht="20" customHeight="1">
      <c r="A107" s="12"/>
      <c r="B107" s="30" t="s">
        <v>10</v>
      </c>
      <c r="C107" s="32"/>
      <c r="D107" s="32"/>
      <c r="E107" s="32"/>
      <c r="F107" s="32"/>
      <c r="G107" s="32"/>
    </row>
    <row r="108" spans="1:7" ht="20" customHeight="1">
      <c r="A108" s="12"/>
      <c r="B108" s="30" t="s">
        <v>10</v>
      </c>
      <c r="C108" s="32"/>
      <c r="D108" s="32"/>
      <c r="E108" s="32"/>
      <c r="F108" s="32"/>
      <c r="G108" s="32"/>
    </row>
    <row r="109" spans="1:7" ht="20" customHeight="1">
      <c r="A109" s="12"/>
      <c r="B109" s="30" t="s">
        <v>10</v>
      </c>
      <c r="C109" s="32"/>
      <c r="D109" s="32"/>
      <c r="E109" s="32"/>
      <c r="F109" s="32"/>
      <c r="G109" s="32"/>
    </row>
    <row r="110" spans="1:7" ht="20" customHeight="1">
      <c r="A110" s="12"/>
      <c r="B110" s="30" t="s">
        <v>10</v>
      </c>
      <c r="C110" s="33"/>
      <c r="D110" s="33"/>
      <c r="E110" s="32"/>
      <c r="F110" s="32"/>
      <c r="G110" s="33"/>
    </row>
    <row r="111" spans="1:7" ht="20" customHeight="1">
      <c r="A111" s="12"/>
      <c r="B111" s="30" t="s">
        <v>10</v>
      </c>
      <c r="C111" s="33"/>
      <c r="D111" s="33"/>
      <c r="E111" s="32"/>
      <c r="F111" s="32"/>
      <c r="G111" s="33"/>
    </row>
    <row r="112" spans="1:7" ht="20" customHeight="1">
      <c r="A112" s="12"/>
      <c r="B112" s="30" t="s">
        <v>10</v>
      </c>
      <c r="C112" s="33"/>
      <c r="D112" s="33"/>
      <c r="E112" s="32"/>
      <c r="F112" s="32"/>
      <c r="G112" s="33"/>
    </row>
    <row r="113" spans="1:7" ht="20" customHeight="1">
      <c r="A113" s="12"/>
      <c r="B113" s="30" t="s">
        <v>10</v>
      </c>
      <c r="C113" s="33"/>
      <c r="D113" s="33"/>
      <c r="E113" s="32"/>
      <c r="F113" s="32"/>
      <c r="G113" s="33"/>
    </row>
    <row r="114" spans="1:7" ht="20" customHeight="1">
      <c r="A114" s="12"/>
      <c r="B114" s="30" t="s">
        <v>10</v>
      </c>
      <c r="C114" s="33"/>
      <c r="D114" s="33"/>
      <c r="E114" s="32"/>
      <c r="F114" s="32"/>
      <c r="G114" s="33"/>
    </row>
    <row r="115" spans="1:7" ht="20" customHeight="1">
      <c r="A115" s="12"/>
      <c r="B115" s="30" t="s">
        <v>10</v>
      </c>
      <c r="C115" s="33"/>
      <c r="D115" s="33"/>
      <c r="E115" s="32"/>
      <c r="F115" s="32"/>
      <c r="G115" s="33"/>
    </row>
    <row r="116" spans="1:7" ht="20" customHeight="1">
      <c r="A116" s="12"/>
      <c r="B116" s="30" t="s">
        <v>10</v>
      </c>
      <c r="C116" s="33"/>
      <c r="D116" s="33"/>
      <c r="E116" s="32"/>
      <c r="F116" s="32"/>
      <c r="G116" s="33"/>
    </row>
    <row r="117" spans="1:7" ht="20" customHeight="1">
      <c r="A117" s="12"/>
      <c r="B117" s="30" t="s">
        <v>10</v>
      </c>
      <c r="C117" s="33"/>
      <c r="D117" s="33"/>
      <c r="E117" s="32"/>
      <c r="F117" s="32"/>
      <c r="G117" s="33"/>
    </row>
    <row r="118" spans="1:7" ht="20" customHeight="1">
      <c r="A118" s="12"/>
      <c r="B118" s="30" t="s">
        <v>10</v>
      </c>
      <c r="C118" s="33"/>
      <c r="D118" s="33"/>
      <c r="E118" s="32"/>
      <c r="F118" s="32"/>
      <c r="G118" s="33"/>
    </row>
    <row r="119" spans="1:7" ht="20" customHeight="1">
      <c r="A119" s="12"/>
      <c r="B119" s="30" t="s">
        <v>10</v>
      </c>
      <c r="C119" s="33"/>
      <c r="D119" s="33"/>
      <c r="E119" s="32"/>
      <c r="F119" s="32"/>
      <c r="G119" s="33"/>
    </row>
    <row r="120" spans="1:7" ht="20" customHeight="1">
      <c r="A120" s="12"/>
      <c r="B120" s="30" t="s">
        <v>10</v>
      </c>
      <c r="C120" s="33"/>
      <c r="D120" s="33"/>
      <c r="E120" s="32"/>
      <c r="F120" s="32"/>
      <c r="G120" s="33"/>
    </row>
    <row r="121" spans="1:7" ht="20" customHeight="1">
      <c r="A121" s="12"/>
      <c r="B121" s="30" t="s">
        <v>10</v>
      </c>
      <c r="C121" s="33"/>
      <c r="D121" s="33"/>
      <c r="E121" s="32"/>
      <c r="F121" s="32"/>
      <c r="G121" s="33"/>
    </row>
    <row r="122" spans="1:7" ht="20" customHeight="1">
      <c r="A122" s="12"/>
      <c r="B122" s="30" t="s">
        <v>10</v>
      </c>
      <c r="C122" s="33"/>
      <c r="D122" s="33"/>
      <c r="E122" s="32"/>
      <c r="F122" s="32"/>
      <c r="G122" s="33"/>
    </row>
    <row r="123" spans="1:7" ht="20" customHeight="1">
      <c r="A123" s="12"/>
      <c r="B123" s="30" t="s">
        <v>10</v>
      </c>
      <c r="C123" s="33"/>
      <c r="D123" s="33"/>
      <c r="E123" s="32"/>
      <c r="F123" s="32"/>
      <c r="G123" s="33"/>
    </row>
    <row r="124" spans="1:7" ht="20" customHeight="1">
      <c r="A124" s="12"/>
      <c r="B124" s="47" t="s">
        <v>1</v>
      </c>
      <c r="C124" s="17" t="s">
        <v>2</v>
      </c>
      <c r="D124" s="16" t="s">
        <v>3</v>
      </c>
      <c r="E124" s="18"/>
      <c r="F124" s="19"/>
      <c r="G124" s="16" t="s">
        <v>4</v>
      </c>
    </row>
    <row r="125" spans="1:7" ht="20" customHeight="1">
      <c r="A125" s="12"/>
      <c r="B125" s="48" t="s">
        <v>19</v>
      </c>
      <c r="C125" s="21"/>
      <c r="D125" s="20"/>
      <c r="E125" s="22"/>
      <c r="F125" s="23"/>
      <c r="G125" s="20"/>
    </row>
    <row r="126" spans="1:7" ht="20" customHeight="1">
      <c r="A126" s="12"/>
      <c r="B126" s="49" t="s">
        <v>20</v>
      </c>
      <c r="C126" s="35" t="s">
        <v>21</v>
      </c>
      <c r="D126" s="26"/>
      <c r="E126" s="27"/>
      <c r="F126" s="28"/>
      <c r="G126" s="29"/>
    </row>
    <row r="127" spans="1:7" ht="20" customHeight="1">
      <c r="A127" s="12"/>
      <c r="B127" s="30" t="s">
        <v>22</v>
      </c>
      <c r="C127" s="31" t="s">
        <v>93</v>
      </c>
      <c r="D127" s="31" t="s">
        <v>96</v>
      </c>
      <c r="E127" s="32"/>
      <c r="F127" s="32"/>
      <c r="G127" s="31" t="s">
        <v>99</v>
      </c>
    </row>
    <row r="128" spans="1:7" ht="20" customHeight="1">
      <c r="A128" s="12"/>
      <c r="B128" s="30" t="s">
        <v>23</v>
      </c>
      <c r="C128" s="31" t="s">
        <v>94</v>
      </c>
      <c r="D128" s="31" t="s">
        <v>97</v>
      </c>
      <c r="E128" s="32"/>
      <c r="F128" s="32"/>
      <c r="G128" s="31" t="s">
        <v>100</v>
      </c>
    </row>
    <row r="129" spans="1:7" ht="20" customHeight="1">
      <c r="A129" s="12"/>
      <c r="B129" s="274" t="s">
        <v>122</v>
      </c>
      <c r="C129" s="31" t="s">
        <v>95</v>
      </c>
      <c r="D129" s="31" t="s">
        <v>98</v>
      </c>
      <c r="E129" s="32"/>
      <c r="F129" s="32"/>
      <c r="G129" s="31" t="s">
        <v>101</v>
      </c>
    </row>
    <row r="130" spans="1:7" ht="20" customHeight="1">
      <c r="A130" s="12"/>
      <c r="B130" s="274" t="s">
        <v>24</v>
      </c>
      <c r="C130" s="31"/>
      <c r="D130" s="31"/>
      <c r="E130" s="32"/>
      <c r="F130" s="32"/>
      <c r="G130" s="31"/>
    </row>
    <row r="131" spans="1:7" ht="20" customHeight="1">
      <c r="A131" s="12"/>
      <c r="B131" s="274" t="s">
        <v>25</v>
      </c>
      <c r="C131" s="31"/>
      <c r="D131" s="31"/>
      <c r="E131" s="32"/>
      <c r="F131" s="32"/>
      <c r="G131" s="31"/>
    </row>
    <row r="132" spans="1:7" ht="20" customHeight="1">
      <c r="A132" s="12"/>
      <c r="B132" s="274" t="s">
        <v>123</v>
      </c>
      <c r="C132" s="31"/>
      <c r="D132" s="31"/>
      <c r="E132" s="32"/>
      <c r="F132" s="32"/>
      <c r="G132" s="31"/>
    </row>
    <row r="133" spans="1:7" ht="20" customHeight="1">
      <c r="A133" s="12"/>
      <c r="B133" s="34"/>
      <c r="C133" s="31"/>
      <c r="D133" s="31"/>
      <c r="E133" s="32"/>
      <c r="F133" s="32"/>
      <c r="G133" s="31"/>
    </row>
    <row r="134" spans="1:7" ht="20" customHeight="1">
      <c r="A134" s="12"/>
      <c r="B134" s="34"/>
      <c r="C134" s="50"/>
      <c r="D134" s="50"/>
      <c r="E134" s="33"/>
      <c r="F134" s="32"/>
      <c r="G134" s="50"/>
    </row>
    <row r="135" spans="1:7" ht="20" customHeight="1">
      <c r="A135" s="12"/>
      <c r="B135" s="34"/>
      <c r="C135" s="50"/>
      <c r="D135" s="50"/>
      <c r="E135" s="33"/>
      <c r="F135" s="32"/>
      <c r="G135" s="50"/>
    </row>
    <row r="136" spans="1:7" ht="20" customHeight="1">
      <c r="A136" s="12"/>
      <c r="B136" s="34"/>
      <c r="C136" s="50"/>
      <c r="D136" s="50"/>
      <c r="E136" s="33"/>
      <c r="F136" s="32"/>
      <c r="G136" s="50"/>
    </row>
    <row r="137" spans="1:7" ht="20" customHeight="1">
      <c r="A137" s="12"/>
      <c r="B137" s="34"/>
      <c r="C137" s="50"/>
      <c r="D137" s="50"/>
      <c r="E137" s="33"/>
      <c r="F137" s="32"/>
      <c r="G137" s="50"/>
    </row>
    <row r="138" spans="1:7" ht="20" customHeight="1">
      <c r="A138" s="12"/>
      <c r="B138" s="34"/>
      <c r="C138" s="50"/>
      <c r="D138" s="50"/>
      <c r="E138" s="32"/>
      <c r="F138" s="32"/>
      <c r="G138" s="50"/>
    </row>
    <row r="139" spans="1:7" ht="20" customHeight="1">
      <c r="A139" s="12"/>
      <c r="B139" s="34"/>
      <c r="C139" s="50"/>
      <c r="D139" s="50"/>
      <c r="E139" s="32"/>
      <c r="F139" s="32"/>
      <c r="G139" s="50"/>
    </row>
    <row r="140" spans="1:7" ht="20" customHeight="1">
      <c r="A140" s="12"/>
      <c r="B140" s="34"/>
      <c r="C140" s="50"/>
      <c r="D140" s="50"/>
      <c r="E140" s="32"/>
      <c r="F140" s="32"/>
      <c r="G140" s="50"/>
    </row>
    <row r="141" spans="1:7" ht="20" customHeight="1">
      <c r="A141" s="12"/>
      <c r="B141" s="34"/>
      <c r="C141" s="50"/>
      <c r="D141" s="50"/>
      <c r="E141" s="32"/>
      <c r="F141" s="32"/>
      <c r="G141" s="50"/>
    </row>
    <row r="142" spans="1:7" ht="20" customHeight="1">
      <c r="A142" s="12"/>
      <c r="B142" s="34"/>
      <c r="C142" s="50"/>
      <c r="D142" s="50"/>
      <c r="E142" s="32"/>
      <c r="F142" s="32"/>
      <c r="G142" s="50"/>
    </row>
    <row r="143" spans="1:7" ht="20" customHeight="1">
      <c r="A143" s="12"/>
      <c r="B143" s="30" t="s">
        <v>10</v>
      </c>
      <c r="C143" s="33"/>
      <c r="D143" s="33"/>
      <c r="E143" s="32"/>
      <c r="F143" s="32"/>
      <c r="G143" s="33"/>
    </row>
    <row r="144" spans="1:7" ht="20" customHeight="1">
      <c r="A144" s="12"/>
      <c r="B144" s="30" t="s">
        <v>10</v>
      </c>
      <c r="C144" s="33"/>
      <c r="D144" s="33"/>
      <c r="E144" s="32"/>
      <c r="F144" s="32"/>
      <c r="G144" s="33"/>
    </row>
    <row r="145" spans="1:7" ht="20" customHeight="1">
      <c r="A145" s="12"/>
      <c r="B145" s="30" t="s">
        <v>10</v>
      </c>
      <c r="C145" s="33"/>
      <c r="D145" s="33"/>
      <c r="E145" s="32"/>
      <c r="F145" s="32"/>
      <c r="G145" s="33"/>
    </row>
    <row r="146" spans="1:7" ht="20" customHeight="1">
      <c r="A146" s="12"/>
      <c r="B146" s="30" t="s">
        <v>10</v>
      </c>
      <c r="C146" s="33"/>
      <c r="D146" s="33"/>
      <c r="E146" s="32"/>
      <c r="F146" s="32"/>
      <c r="G146" s="33"/>
    </row>
    <row r="147" spans="1:7" ht="20" customHeight="1">
      <c r="A147" s="12"/>
      <c r="B147" s="47" t="s">
        <v>1</v>
      </c>
      <c r="C147" s="17" t="s">
        <v>2</v>
      </c>
      <c r="D147" s="16" t="s">
        <v>3</v>
      </c>
      <c r="E147" s="18"/>
      <c r="F147" s="19"/>
      <c r="G147" s="16" t="s">
        <v>4</v>
      </c>
    </row>
    <row r="148" spans="1:7" ht="20" customHeight="1">
      <c r="A148" s="12"/>
      <c r="B148" s="48" t="s">
        <v>19</v>
      </c>
      <c r="C148" s="21"/>
      <c r="D148" s="20"/>
      <c r="E148" s="22"/>
      <c r="F148" s="23"/>
      <c r="G148" s="20"/>
    </row>
    <row r="149" spans="1:7" ht="20" customHeight="1">
      <c r="A149" s="12"/>
      <c r="B149" s="49" t="s">
        <v>26</v>
      </c>
      <c r="C149" s="35" t="s">
        <v>21</v>
      </c>
      <c r="D149" s="26"/>
      <c r="E149" s="27"/>
      <c r="F149" s="28"/>
      <c r="G149" s="29"/>
    </row>
    <row r="150" spans="1:7" ht="20" customHeight="1">
      <c r="A150" s="12"/>
      <c r="B150" s="34"/>
      <c r="C150" s="31"/>
      <c r="D150" s="31"/>
      <c r="E150" s="32"/>
      <c r="F150" s="32"/>
      <c r="G150" s="31"/>
    </row>
    <row r="151" spans="1:7" ht="20" customHeight="1">
      <c r="A151" s="12"/>
      <c r="B151" s="34"/>
      <c r="C151" s="31"/>
      <c r="D151" s="31"/>
      <c r="E151" s="32"/>
      <c r="F151" s="32"/>
      <c r="G151" s="31"/>
    </row>
    <row r="152" spans="1:7" ht="20" customHeight="1">
      <c r="A152" s="12"/>
      <c r="B152" s="34"/>
      <c r="C152" s="31"/>
      <c r="D152" s="31"/>
      <c r="E152" s="32"/>
      <c r="F152" s="32"/>
      <c r="G152" s="31"/>
    </row>
    <row r="153" spans="1:7" ht="20" customHeight="1">
      <c r="A153" s="12"/>
      <c r="B153" s="34"/>
      <c r="C153" s="31"/>
      <c r="D153" s="31"/>
      <c r="E153" s="32"/>
      <c r="F153" s="32"/>
      <c r="G153" s="31"/>
    </row>
    <row r="154" spans="1:7" ht="20" customHeight="1">
      <c r="A154" s="12"/>
      <c r="B154" s="34"/>
      <c r="C154" s="31"/>
      <c r="D154" s="31"/>
      <c r="E154" s="32"/>
      <c r="F154" s="32"/>
      <c r="G154" s="31"/>
    </row>
    <row r="155" spans="1:7" ht="20" customHeight="1">
      <c r="A155" s="12"/>
      <c r="B155" s="34"/>
      <c r="C155" s="31"/>
      <c r="D155" s="31"/>
      <c r="E155" s="32"/>
      <c r="F155" s="32"/>
      <c r="G155" s="31"/>
    </row>
    <row r="156" spans="1:7" ht="20" customHeight="1">
      <c r="A156" s="12"/>
      <c r="B156" s="34"/>
      <c r="C156" s="50"/>
      <c r="D156" s="50"/>
      <c r="E156" s="32"/>
      <c r="F156" s="32"/>
      <c r="G156" s="50"/>
    </row>
    <row r="157" spans="1:7" ht="20" customHeight="1">
      <c r="A157" s="12"/>
      <c r="B157" s="34"/>
      <c r="C157" s="50"/>
      <c r="D157" s="50"/>
      <c r="E157" s="32"/>
      <c r="F157" s="32"/>
      <c r="G157" s="50"/>
    </row>
    <row r="158" spans="1:7" ht="20" customHeight="1">
      <c r="A158" s="12"/>
      <c r="B158" s="34"/>
      <c r="C158" s="50"/>
      <c r="D158" s="50"/>
      <c r="E158" s="32"/>
      <c r="F158" s="32"/>
      <c r="G158" s="50"/>
    </row>
    <row r="159" spans="1:7" ht="20" customHeight="1">
      <c r="A159" s="12"/>
      <c r="B159" s="34"/>
      <c r="C159" s="50"/>
      <c r="D159" s="50"/>
      <c r="E159" s="32"/>
      <c r="F159" s="32"/>
      <c r="G159" s="50"/>
    </row>
    <row r="160" spans="1:7" ht="20" customHeight="1">
      <c r="A160" s="12"/>
      <c r="B160" s="34"/>
      <c r="C160" s="50"/>
      <c r="D160" s="50"/>
      <c r="E160" s="32"/>
      <c r="F160" s="32"/>
      <c r="G160" s="50"/>
    </row>
    <row r="161" spans="1:7" ht="20" customHeight="1">
      <c r="A161" s="12"/>
      <c r="B161" s="34"/>
      <c r="C161" s="50"/>
      <c r="D161" s="50"/>
      <c r="E161" s="32"/>
      <c r="F161" s="32"/>
      <c r="G161" s="50"/>
    </row>
    <row r="162" spans="1:7" ht="20" customHeight="1">
      <c r="A162" s="12"/>
      <c r="B162" s="34"/>
      <c r="C162" s="50"/>
      <c r="D162" s="50"/>
      <c r="E162" s="32"/>
      <c r="F162" s="32"/>
      <c r="G162" s="50"/>
    </row>
    <row r="163" spans="1:7" ht="20" customHeight="1">
      <c r="A163" s="12"/>
      <c r="B163" s="30" t="s">
        <v>10</v>
      </c>
      <c r="C163" s="33"/>
      <c r="D163" s="33"/>
      <c r="E163" s="32"/>
      <c r="F163" s="32"/>
      <c r="G163" s="33"/>
    </row>
    <row r="164" spans="1:7" ht="20" customHeight="1">
      <c r="A164" s="12"/>
      <c r="B164" s="30" t="s">
        <v>10</v>
      </c>
      <c r="C164" s="33"/>
      <c r="D164" s="33"/>
      <c r="E164" s="32"/>
      <c r="F164" s="32"/>
      <c r="G164" s="33"/>
    </row>
    <row r="165" spans="1:7" ht="20" customHeight="1">
      <c r="A165" s="12"/>
      <c r="B165" s="30" t="s">
        <v>10</v>
      </c>
      <c r="C165" s="33"/>
      <c r="D165" s="33"/>
      <c r="E165" s="32"/>
      <c r="F165" s="32"/>
      <c r="G165" s="33"/>
    </row>
    <row r="166" spans="1:7" ht="20" customHeight="1">
      <c r="A166" s="12"/>
      <c r="B166" s="30" t="s">
        <v>10</v>
      </c>
      <c r="C166" s="33"/>
      <c r="D166" s="33"/>
      <c r="E166" s="32"/>
      <c r="F166" s="32"/>
      <c r="G166" s="33"/>
    </row>
    <row r="167" spans="1:7" ht="20" customHeight="1">
      <c r="A167" s="12"/>
      <c r="B167" s="30" t="s">
        <v>10</v>
      </c>
      <c r="C167" s="33"/>
      <c r="D167" s="33"/>
      <c r="E167" s="32"/>
      <c r="F167" s="32"/>
      <c r="G167" s="33"/>
    </row>
    <row r="168" spans="1:7" ht="20" customHeight="1">
      <c r="A168" s="12"/>
      <c r="B168" s="30" t="s">
        <v>10</v>
      </c>
      <c r="C168" s="33"/>
      <c r="D168" s="33"/>
      <c r="E168" s="32"/>
      <c r="F168" s="32"/>
      <c r="G168" s="33"/>
    </row>
    <row r="169" spans="1:7" ht="20" customHeight="1">
      <c r="A169" s="12"/>
      <c r="B169" s="30" t="s">
        <v>10</v>
      </c>
      <c r="C169" s="33"/>
      <c r="D169" s="33"/>
      <c r="E169" s="32"/>
      <c r="F169" s="32"/>
      <c r="G169" s="33"/>
    </row>
    <row r="170" spans="1:7" ht="20" customHeight="1">
      <c r="A170" s="12"/>
      <c r="B170" s="47" t="s">
        <v>1</v>
      </c>
      <c r="C170" s="17" t="s">
        <v>2</v>
      </c>
      <c r="D170" s="16" t="s">
        <v>3</v>
      </c>
      <c r="E170" s="18"/>
      <c r="F170" s="19"/>
      <c r="G170" s="16" t="s">
        <v>4</v>
      </c>
    </row>
    <row r="171" spans="1:7" ht="20" customHeight="1">
      <c r="A171" s="12"/>
      <c r="B171" s="48" t="s">
        <v>27</v>
      </c>
      <c r="C171" s="21"/>
      <c r="D171" s="20"/>
      <c r="E171" s="22"/>
      <c r="F171" s="23"/>
      <c r="G171" s="20"/>
    </row>
    <row r="172" spans="1:7" ht="20" customHeight="1">
      <c r="A172" s="12"/>
      <c r="B172" s="49" t="s">
        <v>20</v>
      </c>
      <c r="C172" s="35" t="s">
        <v>21</v>
      </c>
      <c r="D172" s="26"/>
      <c r="E172" s="27"/>
      <c r="F172" s="28"/>
      <c r="G172" s="29"/>
    </row>
    <row r="173" spans="1:7" ht="20" customHeight="1">
      <c r="A173" s="12"/>
      <c r="B173" s="30" t="s">
        <v>28</v>
      </c>
      <c r="C173" s="31" t="s">
        <v>102</v>
      </c>
      <c r="D173" s="31" t="s">
        <v>103</v>
      </c>
      <c r="E173" s="32"/>
      <c r="F173" s="32"/>
      <c r="G173" s="31" t="s">
        <v>105</v>
      </c>
    </row>
    <row r="174" spans="1:7" ht="20" customHeight="1">
      <c r="A174" s="12"/>
      <c r="B174" s="30" t="s">
        <v>29</v>
      </c>
      <c r="C174" s="31" t="s">
        <v>93</v>
      </c>
      <c r="D174" s="31" t="s">
        <v>104</v>
      </c>
      <c r="E174" s="32"/>
      <c r="F174" s="32"/>
      <c r="G174" s="31" t="s">
        <v>106</v>
      </c>
    </row>
    <row r="175" spans="1:7" ht="20" customHeight="1">
      <c r="A175" s="12"/>
      <c r="B175" s="30"/>
      <c r="C175" s="31"/>
      <c r="D175" s="31"/>
      <c r="E175" s="32"/>
      <c r="F175" s="32"/>
      <c r="G175" s="31"/>
    </row>
    <row r="176" spans="1:7" ht="20" customHeight="1">
      <c r="A176" s="12"/>
      <c r="B176" s="34"/>
      <c r="C176" s="31"/>
      <c r="D176" s="31"/>
      <c r="E176" s="32"/>
      <c r="F176" s="32"/>
      <c r="G176" s="31"/>
    </row>
    <row r="177" spans="1:7" ht="20" customHeight="1">
      <c r="A177" s="12"/>
      <c r="B177" s="34"/>
      <c r="C177" s="31"/>
      <c r="D177" s="31"/>
      <c r="E177" s="51"/>
      <c r="F177" s="32"/>
      <c r="G177" s="31"/>
    </row>
    <row r="178" spans="1:7" ht="20" customHeight="1">
      <c r="A178" s="12"/>
      <c r="B178" s="34"/>
      <c r="C178" s="31"/>
      <c r="D178" s="31"/>
      <c r="E178" s="32"/>
      <c r="F178" s="32"/>
      <c r="G178" s="31"/>
    </row>
    <row r="179" spans="1:7" ht="20" customHeight="1">
      <c r="A179" s="12"/>
      <c r="B179" s="34"/>
      <c r="C179" s="50"/>
      <c r="D179" s="50"/>
      <c r="E179" s="32"/>
      <c r="F179" s="32"/>
      <c r="G179" s="50"/>
    </row>
    <row r="180" spans="1:7" ht="20" customHeight="1">
      <c r="A180" s="12"/>
      <c r="B180" s="34"/>
      <c r="C180" s="50"/>
      <c r="D180" s="50"/>
      <c r="E180" s="32"/>
      <c r="F180" s="32"/>
      <c r="G180" s="50"/>
    </row>
    <row r="181" spans="1:7" ht="20" customHeight="1">
      <c r="A181" s="12"/>
      <c r="B181" s="34"/>
      <c r="C181" s="50"/>
      <c r="D181" s="50"/>
      <c r="E181" s="32"/>
      <c r="F181" s="32"/>
      <c r="G181" s="50"/>
    </row>
    <row r="182" spans="1:7" ht="20" customHeight="1">
      <c r="A182" s="12"/>
      <c r="B182" s="34"/>
      <c r="C182" s="50"/>
      <c r="D182" s="50"/>
      <c r="E182" s="32"/>
      <c r="F182" s="32"/>
      <c r="G182" s="50"/>
    </row>
    <row r="183" spans="1:7" ht="20" customHeight="1">
      <c r="A183" s="12"/>
      <c r="B183" s="30" t="s">
        <v>10</v>
      </c>
      <c r="C183" s="33"/>
      <c r="D183" s="33"/>
      <c r="E183" s="32"/>
      <c r="F183" s="32"/>
      <c r="G183" s="33"/>
    </row>
    <row r="184" spans="1:7" ht="20" customHeight="1">
      <c r="A184" s="12"/>
      <c r="B184" s="30" t="s">
        <v>10</v>
      </c>
      <c r="C184" s="33"/>
      <c r="D184" s="33"/>
      <c r="E184" s="32"/>
      <c r="F184" s="32"/>
      <c r="G184" s="33"/>
    </row>
    <row r="185" spans="1:7" ht="20" customHeight="1">
      <c r="A185" s="12"/>
      <c r="B185" s="30" t="s">
        <v>10</v>
      </c>
      <c r="C185" s="33"/>
      <c r="D185" s="33"/>
      <c r="E185" s="32"/>
      <c r="F185" s="32"/>
      <c r="G185" s="33"/>
    </row>
    <row r="186" spans="1:7" ht="20" customHeight="1">
      <c r="A186" s="12"/>
      <c r="B186" s="30" t="s">
        <v>10</v>
      </c>
      <c r="C186" s="33"/>
      <c r="D186" s="33"/>
      <c r="E186" s="32"/>
      <c r="F186" s="32"/>
      <c r="G186" s="33"/>
    </row>
    <row r="187" spans="1:7" ht="20" customHeight="1">
      <c r="A187" s="12"/>
      <c r="B187" s="30" t="s">
        <v>10</v>
      </c>
      <c r="C187" s="33"/>
      <c r="D187" s="33"/>
      <c r="E187" s="32"/>
      <c r="F187" s="32"/>
      <c r="G187" s="33"/>
    </row>
    <row r="188" spans="1:7" ht="20" customHeight="1">
      <c r="A188" s="12"/>
      <c r="B188" s="30" t="s">
        <v>10</v>
      </c>
      <c r="C188" s="33"/>
      <c r="D188" s="33"/>
      <c r="E188" s="32"/>
      <c r="F188" s="32"/>
      <c r="G188" s="33"/>
    </row>
    <row r="189" spans="1:7" ht="20" customHeight="1">
      <c r="A189" s="12"/>
      <c r="B189" s="30" t="s">
        <v>10</v>
      </c>
      <c r="C189" s="33"/>
      <c r="D189" s="33"/>
      <c r="E189" s="32"/>
      <c r="F189" s="32"/>
      <c r="G189" s="33"/>
    </row>
    <row r="190" spans="1:7" ht="20" customHeight="1">
      <c r="A190" s="12"/>
      <c r="B190" s="30" t="s">
        <v>10</v>
      </c>
      <c r="C190" s="33"/>
      <c r="D190" s="33"/>
      <c r="E190" s="32"/>
      <c r="F190" s="32"/>
      <c r="G190" s="33"/>
    </row>
    <row r="191" spans="1:7" ht="20" customHeight="1">
      <c r="A191" s="12"/>
      <c r="B191" s="30" t="s">
        <v>10</v>
      </c>
      <c r="C191" s="33"/>
      <c r="D191" s="33"/>
      <c r="E191" s="32"/>
      <c r="F191" s="32"/>
      <c r="G191" s="33"/>
    </row>
    <row r="192" spans="1:7" ht="20" customHeight="1">
      <c r="A192" s="12"/>
      <c r="B192" s="30" t="s">
        <v>10</v>
      </c>
      <c r="C192" s="33"/>
      <c r="D192" s="33"/>
      <c r="E192" s="32"/>
      <c r="F192" s="32"/>
      <c r="G192" s="33"/>
    </row>
    <row r="193" spans="1:7" ht="20" customHeight="1">
      <c r="A193" s="12"/>
      <c r="B193" s="47" t="s">
        <v>1</v>
      </c>
      <c r="C193" s="17" t="s">
        <v>2</v>
      </c>
      <c r="D193" s="16" t="s">
        <v>3</v>
      </c>
      <c r="E193" s="18"/>
      <c r="F193" s="19"/>
      <c r="G193" s="16" t="s">
        <v>30</v>
      </c>
    </row>
    <row r="194" spans="1:7" ht="20" customHeight="1">
      <c r="A194" s="12"/>
      <c r="B194" s="48" t="s">
        <v>27</v>
      </c>
      <c r="C194" s="21"/>
      <c r="D194" s="20"/>
      <c r="E194" s="22"/>
      <c r="F194" s="23"/>
      <c r="G194" s="20"/>
    </row>
    <row r="195" spans="1:7" ht="20" customHeight="1">
      <c r="A195" s="12"/>
      <c r="B195" s="49" t="s">
        <v>26</v>
      </c>
      <c r="C195" s="35" t="s">
        <v>10</v>
      </c>
      <c r="D195" s="29"/>
      <c r="E195" s="27"/>
      <c r="F195" s="28"/>
      <c r="G195" s="29"/>
    </row>
    <row r="196" spans="1:7" ht="20" customHeight="1">
      <c r="A196" s="12"/>
      <c r="B196" s="30" t="s">
        <v>10</v>
      </c>
      <c r="C196" s="32"/>
      <c r="D196" s="32"/>
      <c r="E196" s="32"/>
      <c r="F196" s="32"/>
      <c r="G196" s="32"/>
    </row>
    <row r="197" spans="1:7" ht="20" customHeight="1">
      <c r="A197" s="12"/>
      <c r="B197" s="30" t="s">
        <v>10</v>
      </c>
      <c r="C197" s="32"/>
      <c r="D197" s="32"/>
      <c r="E197" s="32"/>
      <c r="F197" s="32"/>
      <c r="G197" s="32"/>
    </row>
    <row r="198" spans="1:7" ht="20" customHeight="1">
      <c r="A198" s="12"/>
      <c r="B198" s="30" t="s">
        <v>10</v>
      </c>
      <c r="C198" s="32"/>
      <c r="D198" s="32"/>
      <c r="E198" s="32"/>
      <c r="F198" s="32"/>
      <c r="G198" s="32"/>
    </row>
    <row r="199" spans="1:7" ht="20" customHeight="1">
      <c r="A199" s="12"/>
      <c r="B199" s="30" t="s">
        <v>10</v>
      </c>
      <c r="C199" s="32"/>
      <c r="D199" s="32"/>
      <c r="E199" s="32"/>
      <c r="F199" s="32"/>
      <c r="G199" s="32"/>
    </row>
    <row r="200" spans="1:7" ht="20" customHeight="1">
      <c r="A200" s="12"/>
      <c r="B200" s="30" t="s">
        <v>10</v>
      </c>
      <c r="C200" s="32"/>
      <c r="D200" s="32"/>
      <c r="E200" s="32"/>
      <c r="F200" s="32"/>
      <c r="G200" s="32"/>
    </row>
    <row r="201" spans="1:7" ht="20" customHeight="1">
      <c r="A201" s="12"/>
      <c r="B201" s="30" t="s">
        <v>10</v>
      </c>
      <c r="C201" s="32"/>
      <c r="D201" s="32"/>
      <c r="E201" s="32"/>
      <c r="F201" s="32"/>
      <c r="G201" s="32"/>
    </row>
    <row r="202" spans="1:7" ht="20" customHeight="1">
      <c r="A202" s="12"/>
      <c r="B202" s="30" t="s">
        <v>10</v>
      </c>
      <c r="C202" s="33"/>
      <c r="D202" s="33"/>
      <c r="E202" s="32"/>
      <c r="F202" s="32"/>
      <c r="G202" s="33"/>
    </row>
    <row r="203" spans="1:7" ht="20" customHeight="1">
      <c r="A203" s="12"/>
      <c r="B203" s="30" t="s">
        <v>10</v>
      </c>
      <c r="C203" s="33"/>
      <c r="D203" s="33"/>
      <c r="E203" s="32"/>
      <c r="F203" s="32"/>
      <c r="G203" s="33"/>
    </row>
    <row r="204" spans="1:7" ht="20" customHeight="1">
      <c r="A204" s="12"/>
      <c r="B204" s="30" t="s">
        <v>10</v>
      </c>
      <c r="C204" s="33"/>
      <c r="D204" s="33"/>
      <c r="E204" s="32"/>
      <c r="F204" s="32"/>
      <c r="G204" s="33"/>
    </row>
    <row r="205" spans="1:7" ht="20" customHeight="1">
      <c r="A205" s="12"/>
      <c r="B205" s="30" t="s">
        <v>10</v>
      </c>
      <c r="C205" s="33"/>
      <c r="D205" s="33"/>
      <c r="E205" s="32"/>
      <c r="F205" s="32"/>
      <c r="G205" s="33"/>
    </row>
    <row r="206" spans="1:7" ht="20" customHeight="1">
      <c r="A206" s="12"/>
      <c r="B206" s="30" t="s">
        <v>10</v>
      </c>
      <c r="C206" s="33"/>
      <c r="D206" s="33"/>
      <c r="E206" s="32"/>
      <c r="F206" s="32"/>
      <c r="G206" s="33"/>
    </row>
    <row r="207" spans="1:7" ht="20" customHeight="1">
      <c r="A207" s="12"/>
      <c r="B207" s="30" t="s">
        <v>10</v>
      </c>
      <c r="C207" s="33"/>
      <c r="D207" s="33"/>
      <c r="E207" s="32"/>
      <c r="F207" s="32"/>
      <c r="G207" s="33"/>
    </row>
    <row r="208" spans="1:7" ht="20" customHeight="1">
      <c r="A208" s="12"/>
      <c r="B208" s="30" t="s">
        <v>10</v>
      </c>
      <c r="C208" s="33"/>
      <c r="D208" s="33"/>
      <c r="E208" s="32"/>
      <c r="F208" s="32"/>
      <c r="G208" s="33"/>
    </row>
    <row r="209" spans="1:7" ht="20" customHeight="1">
      <c r="A209" s="12"/>
      <c r="B209" s="30" t="s">
        <v>10</v>
      </c>
      <c r="C209" s="33"/>
      <c r="D209" s="33"/>
      <c r="E209" s="32"/>
      <c r="F209" s="32"/>
      <c r="G209" s="33"/>
    </row>
    <row r="210" spans="1:7" ht="20" customHeight="1">
      <c r="A210" s="12"/>
      <c r="B210" s="30" t="s">
        <v>10</v>
      </c>
      <c r="C210" s="33"/>
      <c r="D210" s="33"/>
      <c r="E210" s="32"/>
      <c r="F210" s="32"/>
      <c r="G210" s="33"/>
    </row>
    <row r="211" spans="1:7" ht="20" customHeight="1">
      <c r="A211" s="12"/>
      <c r="B211" s="30" t="s">
        <v>10</v>
      </c>
      <c r="C211" s="33"/>
      <c r="D211" s="33"/>
      <c r="E211" s="32"/>
      <c r="F211" s="32"/>
      <c r="G211" s="33"/>
    </row>
    <row r="212" spans="1:7" ht="20" customHeight="1">
      <c r="A212" s="12"/>
      <c r="B212" s="30" t="s">
        <v>10</v>
      </c>
      <c r="C212" s="33"/>
      <c r="D212" s="33"/>
      <c r="E212" s="32"/>
      <c r="F212" s="32"/>
      <c r="G212" s="33"/>
    </row>
    <row r="213" spans="1:7" ht="20" customHeight="1">
      <c r="A213" s="12"/>
      <c r="B213" s="30" t="s">
        <v>10</v>
      </c>
      <c r="C213" s="33"/>
      <c r="D213" s="33"/>
      <c r="E213" s="32"/>
      <c r="F213" s="32"/>
      <c r="G213" s="33"/>
    </row>
    <row r="214" spans="1:7" ht="20" customHeight="1">
      <c r="A214" s="12"/>
      <c r="B214" s="30" t="s">
        <v>10</v>
      </c>
      <c r="C214" s="33"/>
      <c r="D214" s="33"/>
      <c r="E214" s="32"/>
      <c r="F214" s="32"/>
      <c r="G214" s="33"/>
    </row>
    <row r="215" spans="1:7" ht="20" customHeight="1">
      <c r="A215" s="12"/>
      <c r="B215" s="30" t="s">
        <v>10</v>
      </c>
      <c r="C215" s="33"/>
      <c r="D215" s="33"/>
      <c r="E215" s="32"/>
      <c r="F215" s="32"/>
      <c r="G215" s="33"/>
    </row>
    <row r="216" spans="1:7" ht="20" customHeight="1">
      <c r="A216" s="12"/>
      <c r="B216" s="52" t="s">
        <v>1</v>
      </c>
      <c r="C216" s="53" t="s">
        <v>2</v>
      </c>
      <c r="D216" s="16" t="s">
        <v>3</v>
      </c>
      <c r="E216" s="16" t="s">
        <v>13</v>
      </c>
      <c r="F216" s="38"/>
      <c r="G216" s="16" t="s">
        <v>4</v>
      </c>
    </row>
    <row r="217" spans="1:7" ht="20" customHeight="1">
      <c r="A217" s="12"/>
      <c r="B217" s="54" t="s">
        <v>31</v>
      </c>
      <c r="C217" s="55"/>
      <c r="D217" s="20"/>
      <c r="E217" s="39" t="s">
        <v>14</v>
      </c>
      <c r="F217" s="20"/>
      <c r="G217" s="20"/>
    </row>
    <row r="218" spans="1:7" ht="20" customHeight="1">
      <c r="A218" s="12"/>
      <c r="B218" s="56" t="s">
        <v>20</v>
      </c>
      <c r="C218" s="46" t="s">
        <v>21</v>
      </c>
      <c r="D218" s="26"/>
      <c r="E218" s="24" t="s">
        <v>16</v>
      </c>
      <c r="F218" s="29"/>
      <c r="G218" s="29"/>
    </row>
    <row r="219" spans="1:7" ht="20" customHeight="1">
      <c r="A219" s="12"/>
      <c r="B219" s="34" t="s">
        <v>108</v>
      </c>
      <c r="C219" s="31" t="s">
        <v>102</v>
      </c>
      <c r="D219" s="31" t="s">
        <v>103</v>
      </c>
      <c r="E219" s="32"/>
      <c r="F219" s="32"/>
      <c r="G219" s="31" t="s">
        <v>107</v>
      </c>
    </row>
    <row r="220" spans="1:7" ht="20" customHeight="1">
      <c r="A220" s="12"/>
      <c r="B220" s="34"/>
      <c r="C220" s="31"/>
      <c r="D220" s="31"/>
      <c r="E220" s="32"/>
      <c r="F220" s="32"/>
      <c r="G220" s="31"/>
    </row>
    <row r="221" spans="1:7" ht="20" customHeight="1">
      <c r="A221" s="12"/>
      <c r="B221" s="34"/>
      <c r="C221" s="31"/>
      <c r="D221" s="31"/>
      <c r="E221" s="32"/>
      <c r="F221" s="32"/>
      <c r="G221" s="31"/>
    </row>
    <row r="222" spans="1:7" ht="20" customHeight="1">
      <c r="A222" s="12"/>
      <c r="B222" s="34"/>
      <c r="C222" s="50"/>
      <c r="D222" s="50"/>
      <c r="E222" s="32"/>
      <c r="F222" s="32"/>
      <c r="G222" s="50"/>
    </row>
    <row r="223" spans="1:7" ht="20" customHeight="1">
      <c r="A223" s="12"/>
      <c r="B223" s="34"/>
      <c r="C223" s="31"/>
      <c r="D223" s="31"/>
      <c r="E223" s="32"/>
      <c r="F223" s="32"/>
      <c r="G223" s="31"/>
    </row>
    <row r="224" spans="1:7" ht="20" customHeight="1">
      <c r="A224" s="12"/>
      <c r="B224" s="34"/>
      <c r="C224" s="50"/>
      <c r="D224" s="50"/>
      <c r="E224" s="32"/>
      <c r="F224" s="32"/>
      <c r="G224" s="50"/>
    </row>
    <row r="225" spans="1:7" ht="20" customHeight="1">
      <c r="A225" s="12"/>
      <c r="B225" s="34"/>
      <c r="C225" s="50"/>
      <c r="D225" s="50"/>
      <c r="E225" s="31"/>
      <c r="F225" s="32"/>
      <c r="G225" s="50"/>
    </row>
    <row r="226" spans="1:7" ht="20" customHeight="1">
      <c r="A226" s="12"/>
      <c r="B226" s="34"/>
      <c r="C226" s="50"/>
      <c r="D226" s="50"/>
      <c r="E226" s="32"/>
      <c r="F226" s="32"/>
      <c r="G226" s="50"/>
    </row>
    <row r="227" spans="1:7" ht="20" customHeight="1">
      <c r="A227" s="12"/>
      <c r="B227" s="34"/>
      <c r="C227" s="50"/>
      <c r="D227" s="50"/>
      <c r="E227" s="31"/>
      <c r="F227" s="32"/>
      <c r="G227" s="50"/>
    </row>
    <row r="228" spans="1:7" ht="20" customHeight="1">
      <c r="A228" s="12"/>
      <c r="B228" s="34"/>
      <c r="C228" s="50"/>
      <c r="D228" s="50"/>
      <c r="E228" s="32"/>
      <c r="F228" s="32"/>
      <c r="G228" s="50"/>
    </row>
    <row r="229" spans="1:7" ht="20" customHeight="1">
      <c r="A229" s="12"/>
      <c r="B229" s="34"/>
      <c r="C229" s="50"/>
      <c r="D229" s="50"/>
      <c r="E229" s="32"/>
      <c r="F229" s="32"/>
      <c r="G229" s="50"/>
    </row>
    <row r="230" spans="1:7" ht="20" customHeight="1">
      <c r="A230" s="12"/>
      <c r="B230" s="30" t="s">
        <v>10</v>
      </c>
      <c r="C230" s="33"/>
      <c r="D230" s="33"/>
      <c r="E230" s="32"/>
      <c r="F230" s="32"/>
      <c r="G230" s="33"/>
    </row>
    <row r="231" spans="1:7" ht="20" customHeight="1">
      <c r="A231" s="12"/>
      <c r="B231" s="30" t="s">
        <v>10</v>
      </c>
      <c r="C231" s="33"/>
      <c r="D231" s="33"/>
      <c r="E231" s="32"/>
      <c r="F231" s="32"/>
      <c r="G231" s="33"/>
    </row>
    <row r="232" spans="1:7" ht="20" customHeight="1">
      <c r="A232" s="12"/>
      <c r="B232" s="30" t="s">
        <v>10</v>
      </c>
      <c r="C232" s="33"/>
      <c r="D232" s="33"/>
      <c r="E232" s="32"/>
      <c r="F232" s="32"/>
      <c r="G232" s="33"/>
    </row>
    <row r="233" spans="1:7" ht="20" customHeight="1">
      <c r="A233" s="12"/>
      <c r="B233" s="30" t="s">
        <v>10</v>
      </c>
      <c r="C233" s="33"/>
      <c r="D233" s="33"/>
      <c r="E233" s="32"/>
      <c r="F233" s="32"/>
      <c r="G233" s="33"/>
    </row>
    <row r="234" spans="1:7" ht="20" customHeight="1">
      <c r="A234" s="12"/>
      <c r="B234" s="30" t="s">
        <v>10</v>
      </c>
      <c r="C234" s="33"/>
      <c r="D234" s="33"/>
      <c r="E234" s="32"/>
      <c r="F234" s="32"/>
      <c r="G234" s="33"/>
    </row>
    <row r="235" spans="1:7" ht="20" customHeight="1">
      <c r="A235" s="12"/>
      <c r="B235" s="30" t="s">
        <v>10</v>
      </c>
      <c r="C235" s="33"/>
      <c r="D235" s="33"/>
      <c r="E235" s="32"/>
      <c r="F235" s="32"/>
      <c r="G235" s="33"/>
    </row>
    <row r="236" spans="1:7" ht="20" customHeight="1">
      <c r="A236" s="12"/>
      <c r="B236" s="30" t="s">
        <v>10</v>
      </c>
      <c r="C236" s="33"/>
      <c r="D236" s="33"/>
      <c r="E236" s="32"/>
      <c r="F236" s="32"/>
      <c r="G236" s="33"/>
    </row>
    <row r="237" spans="1:7" ht="20" customHeight="1">
      <c r="A237" s="12"/>
      <c r="B237" s="30" t="s">
        <v>10</v>
      </c>
      <c r="C237" s="33"/>
      <c r="D237" s="33"/>
      <c r="E237" s="32"/>
      <c r="F237" s="32"/>
      <c r="G237" s="33"/>
    </row>
    <row r="238" spans="1:7" ht="20" customHeight="1">
      <c r="A238" s="12"/>
      <c r="B238" s="30" t="s">
        <v>10</v>
      </c>
      <c r="C238" s="33"/>
      <c r="D238" s="33"/>
      <c r="E238" s="32"/>
      <c r="F238" s="32"/>
      <c r="G238" s="33"/>
    </row>
    <row r="239" spans="1:7" ht="20" customHeight="1">
      <c r="A239" s="12"/>
      <c r="B239" s="52" t="s">
        <v>1</v>
      </c>
      <c r="C239" s="53" t="s">
        <v>2</v>
      </c>
      <c r="D239" s="16" t="s">
        <v>3</v>
      </c>
      <c r="E239" s="16" t="s">
        <v>13</v>
      </c>
      <c r="F239" s="38"/>
      <c r="G239" s="16" t="s">
        <v>4</v>
      </c>
    </row>
    <row r="240" spans="1:7" ht="20" customHeight="1">
      <c r="A240" s="12"/>
      <c r="B240" s="54" t="s">
        <v>31</v>
      </c>
      <c r="C240" s="55"/>
      <c r="D240" s="20"/>
      <c r="E240" s="20"/>
      <c r="F240" s="20"/>
      <c r="G240" s="20"/>
    </row>
    <row r="241" spans="1:7" ht="20" customHeight="1">
      <c r="A241" s="12"/>
      <c r="B241" s="57" t="s">
        <v>26</v>
      </c>
      <c r="C241" s="58" t="s">
        <v>10</v>
      </c>
      <c r="D241" s="29"/>
      <c r="E241" s="29"/>
      <c r="F241" s="29"/>
      <c r="G241" s="29"/>
    </row>
    <row r="242" spans="1:7" ht="20" customHeight="1">
      <c r="A242" s="12"/>
      <c r="B242" s="30" t="s">
        <v>10</v>
      </c>
      <c r="C242" s="32"/>
      <c r="D242" s="32"/>
      <c r="E242" s="32"/>
      <c r="F242" s="32"/>
      <c r="G242" s="32"/>
    </row>
    <row r="243" spans="1:7" ht="20" customHeight="1">
      <c r="A243" s="12"/>
      <c r="B243" s="30" t="s">
        <v>10</v>
      </c>
      <c r="C243" s="32"/>
      <c r="D243" s="32"/>
      <c r="E243" s="32"/>
      <c r="F243" s="32"/>
      <c r="G243" s="32"/>
    </row>
    <row r="244" spans="1:7" ht="20" customHeight="1">
      <c r="A244" s="12"/>
      <c r="B244" s="30" t="s">
        <v>10</v>
      </c>
      <c r="C244" s="32"/>
      <c r="D244" s="32"/>
      <c r="E244" s="32"/>
      <c r="F244" s="32"/>
      <c r="G244" s="32"/>
    </row>
    <row r="245" spans="1:7" ht="20" customHeight="1">
      <c r="A245" s="12"/>
      <c r="B245" s="30" t="s">
        <v>10</v>
      </c>
      <c r="C245" s="32"/>
      <c r="D245" s="32"/>
      <c r="E245" s="32"/>
      <c r="F245" s="32"/>
      <c r="G245" s="32"/>
    </row>
    <row r="246" spans="1:7" ht="20" customHeight="1">
      <c r="A246" s="12"/>
      <c r="B246" s="30" t="s">
        <v>10</v>
      </c>
      <c r="C246" s="32"/>
      <c r="D246" s="32"/>
      <c r="E246" s="32"/>
      <c r="F246" s="32"/>
      <c r="G246" s="32"/>
    </row>
    <row r="247" spans="1:7" ht="20" customHeight="1">
      <c r="A247" s="12"/>
      <c r="B247" s="30" t="s">
        <v>10</v>
      </c>
      <c r="C247" s="32"/>
      <c r="D247" s="32"/>
      <c r="E247" s="32"/>
      <c r="F247" s="32"/>
      <c r="G247" s="32"/>
    </row>
    <row r="248" spans="1:7" ht="20" customHeight="1">
      <c r="A248" s="12"/>
      <c r="B248" s="30" t="s">
        <v>10</v>
      </c>
      <c r="C248" s="33"/>
      <c r="D248" s="33"/>
      <c r="E248" s="32"/>
      <c r="F248" s="32"/>
      <c r="G248" s="33"/>
    </row>
    <row r="249" spans="1:7" ht="20" customHeight="1">
      <c r="A249" s="12"/>
      <c r="B249" s="30" t="s">
        <v>10</v>
      </c>
      <c r="C249" s="33"/>
      <c r="D249" s="33"/>
      <c r="E249" s="32"/>
      <c r="F249" s="32"/>
      <c r="G249" s="33"/>
    </row>
    <row r="250" spans="1:7" ht="20" customHeight="1">
      <c r="A250" s="12"/>
      <c r="B250" s="30" t="s">
        <v>10</v>
      </c>
      <c r="C250" s="33"/>
      <c r="D250" s="33"/>
      <c r="E250" s="32"/>
      <c r="F250" s="32"/>
      <c r="G250" s="33"/>
    </row>
    <row r="251" spans="1:7" ht="20" customHeight="1">
      <c r="A251" s="12"/>
      <c r="B251" s="30" t="s">
        <v>10</v>
      </c>
      <c r="C251" s="33"/>
      <c r="D251" s="33"/>
      <c r="E251" s="32"/>
      <c r="F251" s="32"/>
      <c r="G251" s="33"/>
    </row>
    <row r="252" spans="1:7" ht="20" customHeight="1">
      <c r="A252" s="12"/>
      <c r="B252" s="30" t="s">
        <v>10</v>
      </c>
      <c r="C252" s="33"/>
      <c r="D252" s="33"/>
      <c r="E252" s="32"/>
      <c r="F252" s="32"/>
      <c r="G252" s="33"/>
    </row>
    <row r="253" spans="1:7" ht="20" customHeight="1">
      <c r="A253" s="12"/>
      <c r="B253" s="30" t="s">
        <v>10</v>
      </c>
      <c r="C253" s="33"/>
      <c r="D253" s="33"/>
      <c r="E253" s="32"/>
      <c r="F253" s="32"/>
      <c r="G253" s="33"/>
    </row>
    <row r="254" spans="1:7" ht="20" customHeight="1">
      <c r="A254" s="12"/>
      <c r="B254" s="30" t="s">
        <v>10</v>
      </c>
      <c r="C254" s="33"/>
      <c r="D254" s="33"/>
      <c r="E254" s="32"/>
      <c r="F254" s="32"/>
      <c r="G254" s="33"/>
    </row>
    <row r="255" spans="1:7" ht="20" customHeight="1">
      <c r="A255" s="12"/>
      <c r="B255" s="30" t="s">
        <v>10</v>
      </c>
      <c r="C255" s="33"/>
      <c r="D255" s="33"/>
      <c r="E255" s="32"/>
      <c r="F255" s="32"/>
      <c r="G255" s="33"/>
    </row>
    <row r="256" spans="1:7" ht="20" customHeight="1">
      <c r="A256" s="12"/>
      <c r="B256" s="30" t="s">
        <v>10</v>
      </c>
      <c r="C256" s="33"/>
      <c r="D256" s="33"/>
      <c r="E256" s="32"/>
      <c r="F256" s="32"/>
      <c r="G256" s="33"/>
    </row>
    <row r="257" spans="1:7" ht="20" customHeight="1">
      <c r="A257" s="12"/>
      <c r="B257" s="30" t="s">
        <v>10</v>
      </c>
      <c r="C257" s="33"/>
      <c r="D257" s="33"/>
      <c r="E257" s="32"/>
      <c r="F257" s="32"/>
      <c r="G257" s="33"/>
    </row>
    <row r="258" spans="1:7" ht="20" customHeight="1">
      <c r="A258" s="12"/>
      <c r="B258" s="30" t="s">
        <v>10</v>
      </c>
      <c r="C258" s="33"/>
      <c r="D258" s="33"/>
      <c r="E258" s="32"/>
      <c r="F258" s="32"/>
      <c r="G258" s="33"/>
    </row>
    <row r="259" spans="1:7" ht="20" customHeight="1">
      <c r="A259" s="12"/>
      <c r="B259" s="30" t="s">
        <v>10</v>
      </c>
      <c r="C259" s="33"/>
      <c r="D259" s="33"/>
      <c r="E259" s="32"/>
      <c r="F259" s="32"/>
      <c r="G259" s="33"/>
    </row>
    <row r="260" spans="1:7" ht="20" customHeight="1">
      <c r="A260" s="12"/>
      <c r="B260" s="30" t="s">
        <v>10</v>
      </c>
      <c r="C260" s="33"/>
      <c r="D260" s="33"/>
      <c r="E260" s="32"/>
      <c r="F260" s="32"/>
      <c r="G260" s="33"/>
    </row>
    <row r="261" spans="1:7" ht="20" customHeight="1">
      <c r="A261" s="12"/>
      <c r="B261" s="30" t="s">
        <v>10</v>
      </c>
      <c r="C261" s="33"/>
      <c r="D261" s="33"/>
      <c r="E261" s="32"/>
      <c r="F261" s="32"/>
      <c r="G261" s="33"/>
    </row>
    <row r="262" spans="1:7" ht="20" customHeight="1">
      <c r="A262" s="12"/>
      <c r="B262" s="47" t="s">
        <v>1</v>
      </c>
      <c r="C262" s="17" t="s">
        <v>2</v>
      </c>
      <c r="D262" s="16" t="s">
        <v>3</v>
      </c>
      <c r="E262" s="18"/>
      <c r="F262" s="19"/>
      <c r="G262" s="16" t="s">
        <v>4</v>
      </c>
    </row>
    <row r="263" spans="1:7" ht="20" customHeight="1">
      <c r="A263" s="12"/>
      <c r="B263" s="59"/>
      <c r="C263" s="21"/>
      <c r="D263" s="20"/>
      <c r="E263" s="22"/>
      <c r="F263" s="23"/>
      <c r="G263" s="20"/>
    </row>
    <row r="264" spans="1:7" ht="20" customHeight="1">
      <c r="A264" s="12"/>
      <c r="B264" s="49" t="s">
        <v>32</v>
      </c>
      <c r="C264" s="35" t="s">
        <v>21</v>
      </c>
      <c r="D264" s="26"/>
      <c r="E264" s="27"/>
      <c r="F264" s="28"/>
      <c r="G264" s="29"/>
    </row>
    <row r="265" spans="1:7" ht="20" customHeight="1">
      <c r="A265" s="12"/>
      <c r="B265" s="34" t="s">
        <v>110</v>
      </c>
      <c r="C265" s="31" t="s">
        <v>102</v>
      </c>
      <c r="D265" s="31" t="s">
        <v>103</v>
      </c>
      <c r="E265" s="32"/>
      <c r="F265" s="32"/>
      <c r="G265" s="31" t="s">
        <v>109</v>
      </c>
    </row>
    <row r="266" spans="1:7" ht="20" customHeight="1">
      <c r="A266" s="12"/>
      <c r="B266" s="34"/>
      <c r="C266" s="31"/>
      <c r="D266" s="31"/>
      <c r="E266" s="32"/>
      <c r="F266" s="32"/>
      <c r="G266" s="31"/>
    </row>
    <row r="267" spans="1:7" ht="20" customHeight="1">
      <c r="A267" s="12"/>
      <c r="B267" s="34"/>
      <c r="C267" s="31"/>
      <c r="D267" s="31"/>
      <c r="E267" s="32"/>
      <c r="F267" s="32"/>
      <c r="G267" s="31"/>
    </row>
    <row r="268" spans="1:7" ht="20" customHeight="1">
      <c r="A268" s="12"/>
      <c r="B268" s="34"/>
      <c r="C268" s="31"/>
      <c r="D268" s="31"/>
      <c r="E268" s="32"/>
      <c r="F268" s="32"/>
      <c r="G268" s="31"/>
    </row>
    <row r="269" spans="1:7" ht="20" customHeight="1">
      <c r="A269" s="12"/>
      <c r="B269" s="34"/>
      <c r="C269" s="32"/>
      <c r="D269" s="32"/>
      <c r="E269" s="32"/>
      <c r="F269" s="32"/>
      <c r="G269" s="32"/>
    </row>
    <row r="270" spans="1:7" ht="20" customHeight="1">
      <c r="A270" s="12"/>
      <c r="B270" s="30" t="s">
        <v>10</v>
      </c>
      <c r="C270" s="32"/>
      <c r="D270" s="32"/>
      <c r="E270" s="32"/>
      <c r="F270" s="32"/>
      <c r="G270" s="32"/>
    </row>
    <row r="271" spans="1:7" ht="20" customHeight="1">
      <c r="A271" s="12"/>
      <c r="B271" s="30" t="s">
        <v>10</v>
      </c>
      <c r="C271" s="33"/>
      <c r="D271" s="33"/>
      <c r="E271" s="32"/>
      <c r="F271" s="32"/>
      <c r="G271" s="33"/>
    </row>
    <row r="272" spans="1:7" ht="20" customHeight="1">
      <c r="A272" s="12"/>
      <c r="B272" s="30" t="s">
        <v>10</v>
      </c>
      <c r="C272" s="33"/>
      <c r="D272" s="33"/>
      <c r="E272" s="32"/>
      <c r="F272" s="32"/>
      <c r="G272" s="33"/>
    </row>
    <row r="273" spans="1:7" ht="20" customHeight="1">
      <c r="A273" s="12"/>
      <c r="B273" s="30" t="s">
        <v>10</v>
      </c>
      <c r="C273" s="33"/>
      <c r="D273" s="33"/>
      <c r="E273" s="32"/>
      <c r="F273" s="32"/>
      <c r="G273" s="33"/>
    </row>
    <row r="274" spans="1:7" ht="20" customHeight="1">
      <c r="A274" s="12"/>
      <c r="B274" s="30" t="s">
        <v>10</v>
      </c>
      <c r="C274" s="33"/>
      <c r="D274" s="33"/>
      <c r="E274" s="32"/>
      <c r="F274" s="32"/>
      <c r="G274" s="33"/>
    </row>
    <row r="275" spans="1:7" ht="20" customHeight="1">
      <c r="A275" s="12"/>
      <c r="B275" s="30" t="s">
        <v>10</v>
      </c>
      <c r="C275" s="33"/>
      <c r="D275" s="33"/>
      <c r="E275" s="32"/>
      <c r="F275" s="32"/>
      <c r="G275" s="33"/>
    </row>
    <row r="276" spans="1:7" ht="20" customHeight="1">
      <c r="A276" s="12"/>
      <c r="B276" s="30" t="s">
        <v>10</v>
      </c>
      <c r="C276" s="33"/>
      <c r="D276" s="33"/>
      <c r="E276" s="32"/>
      <c r="F276" s="32"/>
      <c r="G276" s="33"/>
    </row>
    <row r="277" spans="1:7" ht="20" customHeight="1">
      <c r="A277" s="12"/>
      <c r="B277" s="30" t="s">
        <v>10</v>
      </c>
      <c r="C277" s="33"/>
      <c r="D277" s="33"/>
      <c r="E277" s="32"/>
      <c r="F277" s="32"/>
      <c r="G277" s="33"/>
    </row>
    <row r="278" spans="1:7" ht="20" customHeight="1">
      <c r="A278" s="12"/>
      <c r="B278" s="30" t="s">
        <v>10</v>
      </c>
      <c r="C278" s="33"/>
      <c r="D278" s="33"/>
      <c r="E278" s="32"/>
      <c r="F278" s="32"/>
      <c r="G278" s="33"/>
    </row>
    <row r="279" spans="1:7" ht="20" customHeight="1">
      <c r="A279" s="12"/>
      <c r="B279" s="30" t="s">
        <v>10</v>
      </c>
      <c r="C279" s="33"/>
      <c r="D279" s="33"/>
      <c r="E279" s="32"/>
      <c r="F279" s="32"/>
      <c r="G279" s="33"/>
    </row>
    <row r="280" spans="1:7" ht="20" customHeight="1">
      <c r="A280" s="12"/>
      <c r="B280" s="30" t="s">
        <v>10</v>
      </c>
      <c r="C280" s="33"/>
      <c r="D280" s="33"/>
      <c r="E280" s="32"/>
      <c r="F280" s="32"/>
      <c r="G280" s="33"/>
    </row>
    <row r="281" spans="1:7" ht="20" customHeight="1">
      <c r="A281" s="12"/>
      <c r="B281" s="30" t="s">
        <v>10</v>
      </c>
      <c r="C281" s="33"/>
      <c r="D281" s="33"/>
      <c r="E281" s="32"/>
      <c r="F281" s="32"/>
      <c r="G281" s="33"/>
    </row>
    <row r="282" spans="1:7" ht="20" customHeight="1">
      <c r="A282" s="12"/>
      <c r="B282" s="30" t="s">
        <v>10</v>
      </c>
      <c r="C282" s="33"/>
      <c r="D282" s="33"/>
      <c r="E282" s="32"/>
      <c r="F282" s="32"/>
      <c r="G282" s="33"/>
    </row>
    <row r="283" spans="1:7" ht="20" customHeight="1">
      <c r="A283" s="12"/>
      <c r="B283" s="30" t="s">
        <v>10</v>
      </c>
      <c r="C283" s="33"/>
      <c r="D283" s="33"/>
      <c r="E283" s="32"/>
      <c r="F283" s="32"/>
      <c r="G283" s="33"/>
    </row>
    <row r="284" spans="1:7" ht="20" customHeight="1">
      <c r="A284" s="12"/>
      <c r="B284" s="30" t="s">
        <v>10</v>
      </c>
      <c r="C284" s="33"/>
      <c r="D284" s="33"/>
      <c r="E284" s="32"/>
      <c r="F284" s="32"/>
      <c r="G284" s="33"/>
    </row>
    <row r="285" spans="1:7" ht="20" customHeight="1">
      <c r="A285" s="12"/>
      <c r="B285" s="47" t="s">
        <v>1</v>
      </c>
      <c r="C285" s="17" t="s">
        <v>33</v>
      </c>
      <c r="D285" s="16" t="s">
        <v>34</v>
      </c>
      <c r="E285" s="38"/>
      <c r="F285" s="16" t="s">
        <v>35</v>
      </c>
      <c r="G285" s="16" t="s">
        <v>36</v>
      </c>
    </row>
    <row r="286" spans="1:7" ht="20" customHeight="1">
      <c r="A286" s="12"/>
      <c r="B286" s="59"/>
      <c r="C286" s="21"/>
      <c r="D286" s="20"/>
      <c r="E286" s="20"/>
      <c r="F286" s="20"/>
      <c r="G286" s="20"/>
    </row>
    <row r="287" spans="1:7" ht="20" customHeight="1">
      <c r="A287" s="12"/>
      <c r="B287" s="49" t="s">
        <v>37</v>
      </c>
      <c r="C287" s="35" t="s">
        <v>21</v>
      </c>
      <c r="D287" s="26"/>
      <c r="E287" s="29"/>
      <c r="F287" s="29"/>
      <c r="G287" s="29"/>
    </row>
    <row r="288" spans="1:7" ht="20" customHeight="1">
      <c r="A288" s="12"/>
      <c r="B288" s="34"/>
      <c r="C288" s="31"/>
      <c r="D288" s="31"/>
      <c r="E288" s="32"/>
      <c r="F288" s="31"/>
      <c r="G288" s="31"/>
    </row>
    <row r="289" spans="1:7" ht="20" customHeight="1">
      <c r="A289" s="12"/>
      <c r="B289" s="30" t="s">
        <v>10</v>
      </c>
      <c r="C289" s="32"/>
      <c r="D289" s="32"/>
      <c r="E289" s="32"/>
      <c r="F289" s="32"/>
      <c r="G289" s="32"/>
    </row>
    <row r="290" spans="1:7" ht="20" customHeight="1">
      <c r="A290" s="12"/>
      <c r="B290" s="30" t="s">
        <v>10</v>
      </c>
      <c r="C290" s="32"/>
      <c r="D290" s="32"/>
      <c r="E290" s="32"/>
      <c r="F290" s="32"/>
      <c r="G290" s="32"/>
    </row>
    <row r="291" spans="1:7" ht="20" customHeight="1">
      <c r="A291" s="12"/>
      <c r="B291" s="30" t="s">
        <v>10</v>
      </c>
      <c r="C291" s="32"/>
      <c r="D291" s="32"/>
      <c r="E291" s="32"/>
      <c r="F291" s="32"/>
      <c r="G291" s="32"/>
    </row>
    <row r="292" spans="1:7" ht="20" customHeight="1">
      <c r="A292" s="12"/>
      <c r="B292" s="30" t="s">
        <v>10</v>
      </c>
      <c r="C292" s="32"/>
      <c r="D292" s="32"/>
      <c r="E292" s="32"/>
      <c r="F292" s="32"/>
      <c r="G292" s="32"/>
    </row>
    <row r="293" spans="1:7" ht="20" customHeight="1">
      <c r="A293" s="12"/>
      <c r="B293" s="30" t="s">
        <v>10</v>
      </c>
      <c r="C293" s="32"/>
      <c r="D293" s="32"/>
      <c r="E293" s="32"/>
      <c r="F293" s="32"/>
      <c r="G293" s="32"/>
    </row>
    <row r="294" spans="1:7" ht="20" customHeight="1">
      <c r="A294" s="12"/>
      <c r="B294" s="30" t="s">
        <v>10</v>
      </c>
      <c r="C294" s="33"/>
      <c r="D294" s="33"/>
      <c r="E294" s="32"/>
      <c r="F294" s="32"/>
      <c r="G294" s="33"/>
    </row>
    <row r="295" spans="1:7" ht="20" customHeight="1">
      <c r="A295" s="12"/>
      <c r="B295" s="30" t="s">
        <v>10</v>
      </c>
      <c r="C295" s="33"/>
      <c r="D295" s="33"/>
      <c r="E295" s="32"/>
      <c r="F295" s="32"/>
      <c r="G295" s="33"/>
    </row>
    <row r="296" spans="1:7" ht="20" customHeight="1">
      <c r="A296" s="12"/>
      <c r="B296" s="30" t="s">
        <v>10</v>
      </c>
      <c r="C296" s="33"/>
      <c r="D296" s="33"/>
      <c r="E296" s="32"/>
      <c r="F296" s="32"/>
      <c r="G296" s="33"/>
    </row>
    <row r="297" spans="1:7" ht="20" customHeight="1">
      <c r="A297" s="12"/>
      <c r="B297" s="30" t="s">
        <v>10</v>
      </c>
      <c r="C297" s="33"/>
      <c r="D297" s="33"/>
      <c r="E297" s="32"/>
      <c r="F297" s="32"/>
      <c r="G297" s="33"/>
    </row>
    <row r="298" spans="1:7" ht="20" customHeight="1">
      <c r="A298" s="12"/>
      <c r="B298" s="30" t="s">
        <v>10</v>
      </c>
      <c r="C298" s="33"/>
      <c r="D298" s="33"/>
      <c r="E298" s="32"/>
      <c r="F298" s="32"/>
      <c r="G298" s="33"/>
    </row>
    <row r="299" spans="1:7" ht="20" customHeight="1">
      <c r="A299" s="12"/>
      <c r="B299" s="30" t="s">
        <v>10</v>
      </c>
      <c r="C299" s="33"/>
      <c r="D299" s="33"/>
      <c r="E299" s="32"/>
      <c r="F299" s="32"/>
      <c r="G299" s="33"/>
    </row>
    <row r="300" spans="1:7" ht="20" customHeight="1">
      <c r="A300" s="12"/>
      <c r="B300" s="30" t="s">
        <v>10</v>
      </c>
      <c r="C300" s="33"/>
      <c r="D300" s="33"/>
      <c r="E300" s="32"/>
      <c r="F300" s="32"/>
      <c r="G300" s="33"/>
    </row>
    <row r="301" spans="1:7" ht="20" customHeight="1">
      <c r="A301" s="12"/>
      <c r="B301" s="30" t="s">
        <v>10</v>
      </c>
      <c r="C301" s="33"/>
      <c r="D301" s="33"/>
      <c r="E301" s="32"/>
      <c r="F301" s="32"/>
      <c r="G301" s="33"/>
    </row>
    <row r="302" spans="1:7" ht="20" customHeight="1">
      <c r="A302" s="12"/>
      <c r="B302" s="30" t="s">
        <v>10</v>
      </c>
      <c r="C302" s="33"/>
      <c r="D302" s="33"/>
      <c r="E302" s="32"/>
      <c r="F302" s="32"/>
      <c r="G302" s="33"/>
    </row>
    <row r="303" spans="1:7" ht="20" customHeight="1">
      <c r="A303" s="12"/>
      <c r="B303" s="30" t="s">
        <v>10</v>
      </c>
      <c r="C303" s="33"/>
      <c r="D303" s="33"/>
      <c r="E303" s="32"/>
      <c r="F303" s="32"/>
      <c r="G303" s="33"/>
    </row>
    <row r="304" spans="1:7" ht="20" customHeight="1">
      <c r="A304" s="12"/>
      <c r="B304" s="30" t="s">
        <v>10</v>
      </c>
      <c r="C304" s="33"/>
      <c r="D304" s="33"/>
      <c r="E304" s="32"/>
      <c r="F304" s="32"/>
      <c r="G304" s="33"/>
    </row>
    <row r="305" spans="1:7" ht="20" customHeight="1">
      <c r="A305" s="12"/>
      <c r="B305" s="30" t="s">
        <v>10</v>
      </c>
      <c r="C305" s="33"/>
      <c r="D305" s="33"/>
      <c r="E305" s="32"/>
      <c r="F305" s="32"/>
      <c r="G305" s="33"/>
    </row>
    <row r="306" spans="1:7" ht="20" customHeight="1">
      <c r="A306" s="12"/>
      <c r="B306" s="30" t="s">
        <v>10</v>
      </c>
      <c r="C306" s="33"/>
      <c r="D306" s="33"/>
      <c r="E306" s="32"/>
      <c r="F306" s="32"/>
      <c r="G306" s="33"/>
    </row>
    <row r="307" spans="1:7" ht="20" customHeight="1">
      <c r="A307" s="12"/>
      <c r="B307" s="30" t="s">
        <v>10</v>
      </c>
      <c r="C307" s="33"/>
      <c r="D307" s="33"/>
      <c r="E307" s="32"/>
      <c r="F307" s="32"/>
      <c r="G307" s="33"/>
    </row>
    <row r="308" spans="1:7" ht="20" customHeight="1">
      <c r="A308" s="12"/>
      <c r="B308" s="47" t="s">
        <v>1</v>
      </c>
      <c r="C308" s="17" t="s">
        <v>2</v>
      </c>
      <c r="D308" s="16" t="s">
        <v>3</v>
      </c>
      <c r="E308" s="60"/>
      <c r="F308" s="47" t="s">
        <v>35</v>
      </c>
      <c r="G308" s="47" t="s">
        <v>36</v>
      </c>
    </row>
    <row r="309" spans="1:7" ht="20" customHeight="1">
      <c r="A309" s="12"/>
      <c r="B309" s="59"/>
      <c r="C309" s="21"/>
      <c r="D309" s="20"/>
      <c r="E309" s="20"/>
      <c r="F309" s="20"/>
      <c r="G309" s="20"/>
    </row>
    <row r="310" spans="1:7" ht="20" customHeight="1">
      <c r="A310" s="12"/>
      <c r="B310" s="49" t="s">
        <v>38</v>
      </c>
      <c r="C310" s="35" t="s">
        <v>21</v>
      </c>
      <c r="D310" s="26"/>
      <c r="E310" s="29"/>
      <c r="F310" s="29"/>
      <c r="G310" s="29"/>
    </row>
    <row r="311" spans="1:7" ht="20" customHeight="1">
      <c r="A311" s="12"/>
      <c r="B311" s="34" t="s">
        <v>111</v>
      </c>
      <c r="C311" s="31" t="s">
        <v>102</v>
      </c>
      <c r="D311" s="31" t="s">
        <v>103</v>
      </c>
      <c r="E311" s="32"/>
      <c r="F311" s="31" t="s">
        <v>109</v>
      </c>
      <c r="G311" s="31" t="s">
        <v>107</v>
      </c>
    </row>
    <row r="312" spans="1:7" ht="20" customHeight="1">
      <c r="A312" s="12"/>
      <c r="B312" s="30" t="s">
        <v>10</v>
      </c>
      <c r="C312" s="32"/>
      <c r="D312" s="32"/>
      <c r="E312" s="32"/>
      <c r="F312" s="32"/>
      <c r="G312" s="32"/>
    </row>
    <row r="313" spans="1:7" ht="20" customHeight="1">
      <c r="A313" s="12"/>
      <c r="B313" s="30" t="s">
        <v>10</v>
      </c>
      <c r="C313" s="32"/>
      <c r="D313" s="32"/>
      <c r="E313" s="32"/>
      <c r="F313" s="32"/>
      <c r="G313" s="32"/>
    </row>
    <row r="314" spans="1:7" ht="20" customHeight="1">
      <c r="A314" s="12"/>
      <c r="B314" s="30" t="s">
        <v>10</v>
      </c>
      <c r="C314" s="32"/>
      <c r="D314" s="32"/>
      <c r="E314" s="32"/>
      <c r="F314" s="32"/>
      <c r="G314" s="32"/>
    </row>
    <row r="315" spans="1:7" ht="20" customHeight="1">
      <c r="A315" s="12"/>
      <c r="B315" s="30" t="s">
        <v>10</v>
      </c>
      <c r="C315" s="32"/>
      <c r="D315" s="32"/>
      <c r="E315" s="32"/>
      <c r="F315" s="32"/>
      <c r="G315" s="32"/>
    </row>
    <row r="316" spans="1:7" ht="20" customHeight="1">
      <c r="A316" s="12"/>
      <c r="B316" s="30" t="s">
        <v>10</v>
      </c>
      <c r="C316" s="32"/>
      <c r="D316" s="32"/>
      <c r="E316" s="32"/>
      <c r="F316" s="32"/>
      <c r="G316" s="32"/>
    </row>
    <row r="317" spans="1:7" ht="20" customHeight="1">
      <c r="A317" s="12"/>
      <c r="B317" s="30" t="s">
        <v>10</v>
      </c>
      <c r="C317" s="33"/>
      <c r="D317" s="33"/>
      <c r="E317" s="32"/>
      <c r="F317" s="32"/>
      <c r="G317" s="33"/>
    </row>
    <row r="318" spans="1:7" ht="20" customHeight="1">
      <c r="A318" s="12"/>
      <c r="B318" s="30" t="s">
        <v>10</v>
      </c>
      <c r="C318" s="33"/>
      <c r="D318" s="33"/>
      <c r="E318" s="32"/>
      <c r="F318" s="32"/>
      <c r="G318" s="33"/>
    </row>
    <row r="319" spans="1:7" ht="20" customHeight="1">
      <c r="A319" s="12"/>
      <c r="B319" s="30" t="s">
        <v>10</v>
      </c>
      <c r="C319" s="33"/>
      <c r="D319" s="33"/>
      <c r="E319" s="32"/>
      <c r="F319" s="32"/>
      <c r="G319" s="33"/>
    </row>
    <row r="320" spans="1:7" ht="20" customHeight="1">
      <c r="A320" s="12"/>
      <c r="B320" s="30" t="s">
        <v>10</v>
      </c>
      <c r="C320" s="33"/>
      <c r="D320" s="33"/>
      <c r="E320" s="32"/>
      <c r="F320" s="32"/>
      <c r="G320" s="33"/>
    </row>
    <row r="321" spans="1:7" ht="20" customHeight="1">
      <c r="A321" s="12"/>
      <c r="B321" s="30" t="s">
        <v>10</v>
      </c>
      <c r="C321" s="33"/>
      <c r="D321" s="33"/>
      <c r="E321" s="32"/>
      <c r="F321" s="32"/>
      <c r="G321" s="33"/>
    </row>
    <row r="322" spans="1:7" ht="20" customHeight="1">
      <c r="A322" s="12"/>
      <c r="B322" s="30" t="s">
        <v>10</v>
      </c>
      <c r="C322" s="33"/>
      <c r="D322" s="33"/>
      <c r="E322" s="32"/>
      <c r="F322" s="32"/>
      <c r="G322" s="33"/>
    </row>
    <row r="323" spans="1:7" ht="20" customHeight="1">
      <c r="A323" s="12"/>
      <c r="B323" s="30" t="s">
        <v>10</v>
      </c>
      <c r="C323" s="33"/>
      <c r="D323" s="33"/>
      <c r="E323" s="32"/>
      <c r="F323" s="32"/>
      <c r="G323" s="33"/>
    </row>
    <row r="324" spans="1:7" ht="20" customHeight="1">
      <c r="A324" s="12"/>
      <c r="B324" s="30" t="s">
        <v>10</v>
      </c>
      <c r="C324" s="33"/>
      <c r="D324" s="33"/>
      <c r="E324" s="32"/>
      <c r="F324" s="32"/>
      <c r="G324" s="33"/>
    </row>
    <row r="325" spans="1:7" ht="20" customHeight="1">
      <c r="A325" s="12"/>
      <c r="B325" s="30" t="s">
        <v>10</v>
      </c>
      <c r="C325" s="33"/>
      <c r="D325" s="33"/>
      <c r="E325" s="32"/>
      <c r="F325" s="32"/>
      <c r="G325" s="33"/>
    </row>
    <row r="326" spans="1:7" ht="20" customHeight="1">
      <c r="A326" s="12"/>
      <c r="B326" s="30" t="s">
        <v>10</v>
      </c>
      <c r="C326" s="33"/>
      <c r="D326" s="33"/>
      <c r="E326" s="32"/>
      <c r="F326" s="32"/>
      <c r="G326" s="33"/>
    </row>
    <row r="327" spans="1:7" ht="20" customHeight="1">
      <c r="A327" s="12"/>
      <c r="B327" s="30" t="s">
        <v>10</v>
      </c>
      <c r="C327" s="33"/>
      <c r="D327" s="33"/>
      <c r="E327" s="32"/>
      <c r="F327" s="32"/>
      <c r="G327" s="33"/>
    </row>
    <row r="328" spans="1:7" ht="20" customHeight="1">
      <c r="A328" s="12"/>
      <c r="B328" s="30" t="s">
        <v>10</v>
      </c>
      <c r="C328" s="33"/>
      <c r="D328" s="33"/>
      <c r="E328" s="32"/>
      <c r="F328" s="32"/>
      <c r="G328" s="33"/>
    </row>
    <row r="329" spans="1:7" ht="20" customHeight="1">
      <c r="A329" s="12"/>
      <c r="B329" s="30" t="s">
        <v>10</v>
      </c>
      <c r="C329" s="33"/>
      <c r="D329" s="33"/>
      <c r="E329" s="32"/>
      <c r="F329" s="32"/>
      <c r="G329" s="33"/>
    </row>
    <row r="330" spans="1:7" ht="20" customHeight="1">
      <c r="A330" s="12"/>
      <c r="B330" s="30" t="s">
        <v>10</v>
      </c>
      <c r="C330" s="33"/>
      <c r="D330" s="33"/>
      <c r="E330" s="32"/>
      <c r="F330" s="32"/>
      <c r="G330" s="33"/>
    </row>
    <row r="331" spans="1:7" ht="20" customHeight="1">
      <c r="A331" s="61"/>
      <c r="B331" s="47" t="s">
        <v>1</v>
      </c>
      <c r="C331" s="17" t="s">
        <v>2</v>
      </c>
      <c r="D331" s="16" t="s">
        <v>3</v>
      </c>
      <c r="E331" s="18"/>
      <c r="F331" s="19"/>
      <c r="G331" s="16" t="s">
        <v>30</v>
      </c>
    </row>
    <row r="332" spans="1:7" ht="20" customHeight="1">
      <c r="A332" s="61"/>
      <c r="B332" s="59"/>
      <c r="C332" s="21"/>
      <c r="D332" s="20"/>
      <c r="E332" s="22"/>
      <c r="F332" s="23"/>
      <c r="G332" s="20"/>
    </row>
    <row r="333" spans="1:7" ht="20" customHeight="1">
      <c r="A333" s="61"/>
      <c r="B333" s="49" t="s">
        <v>39</v>
      </c>
      <c r="C333" s="35" t="s">
        <v>10</v>
      </c>
      <c r="D333" s="29"/>
      <c r="E333" s="27"/>
      <c r="F333" s="28"/>
      <c r="G333" s="29"/>
    </row>
    <row r="334" spans="1:7" ht="20" customHeight="1">
      <c r="A334" s="12"/>
      <c r="B334" s="30" t="s">
        <v>10</v>
      </c>
      <c r="C334" s="32"/>
      <c r="D334" s="32"/>
      <c r="E334" s="32"/>
      <c r="F334" s="32"/>
      <c r="G334" s="32"/>
    </row>
    <row r="335" spans="1:7" ht="20" customHeight="1">
      <c r="A335" s="12"/>
      <c r="B335" s="30" t="s">
        <v>10</v>
      </c>
      <c r="C335" s="32"/>
      <c r="D335" s="32"/>
      <c r="E335" s="32"/>
      <c r="F335" s="32"/>
      <c r="G335" s="32"/>
    </row>
    <row r="336" spans="1:7" ht="20" customHeight="1">
      <c r="A336" s="12"/>
      <c r="B336" s="30" t="s">
        <v>10</v>
      </c>
      <c r="C336" s="32"/>
      <c r="D336" s="32"/>
      <c r="E336" s="32"/>
      <c r="F336" s="32"/>
      <c r="G336" s="32"/>
    </row>
    <row r="337" spans="1:7" ht="20" customHeight="1">
      <c r="A337" s="12"/>
      <c r="B337" s="30" t="s">
        <v>10</v>
      </c>
      <c r="C337" s="32"/>
      <c r="D337" s="32"/>
      <c r="E337" s="32"/>
      <c r="F337" s="32"/>
      <c r="G337" s="32"/>
    </row>
    <row r="338" spans="1:7" ht="20" customHeight="1">
      <c r="A338" s="12"/>
      <c r="B338" s="30" t="s">
        <v>10</v>
      </c>
      <c r="C338" s="32"/>
      <c r="D338" s="32"/>
      <c r="E338" s="32"/>
      <c r="F338" s="32"/>
      <c r="G338" s="32"/>
    </row>
    <row r="339" spans="1:7" ht="20" customHeight="1">
      <c r="A339" s="12"/>
      <c r="B339" s="30" t="s">
        <v>10</v>
      </c>
      <c r="C339" s="32"/>
      <c r="D339" s="32"/>
      <c r="E339" s="32"/>
      <c r="F339" s="32"/>
      <c r="G339" s="32"/>
    </row>
    <row r="340" spans="1:7" ht="20" customHeight="1">
      <c r="A340" s="12"/>
      <c r="B340" s="30" t="s">
        <v>10</v>
      </c>
      <c r="C340" s="33"/>
      <c r="D340" s="33"/>
      <c r="E340" s="32"/>
      <c r="F340" s="32"/>
      <c r="G340" s="33"/>
    </row>
    <row r="341" spans="1:7" ht="20" customHeight="1">
      <c r="A341" s="12"/>
      <c r="B341" s="30" t="s">
        <v>10</v>
      </c>
      <c r="C341" s="33"/>
      <c r="D341" s="33"/>
      <c r="E341" s="32"/>
      <c r="F341" s="32"/>
      <c r="G341" s="33"/>
    </row>
    <row r="342" spans="1:7" ht="20" customHeight="1">
      <c r="A342" s="12"/>
      <c r="B342" s="30" t="s">
        <v>10</v>
      </c>
      <c r="C342" s="33"/>
      <c r="D342" s="33"/>
      <c r="E342" s="32"/>
      <c r="F342" s="32"/>
      <c r="G342" s="33"/>
    </row>
    <row r="343" spans="1:7" ht="20" customHeight="1">
      <c r="A343" s="12"/>
      <c r="B343" s="30" t="s">
        <v>10</v>
      </c>
      <c r="C343" s="33"/>
      <c r="D343" s="33"/>
      <c r="E343" s="32"/>
      <c r="F343" s="32"/>
      <c r="G343" s="33"/>
    </row>
    <row r="344" spans="1:7" ht="20" customHeight="1">
      <c r="A344" s="12"/>
      <c r="B344" s="30" t="s">
        <v>10</v>
      </c>
      <c r="C344" s="33"/>
      <c r="D344" s="33"/>
      <c r="E344" s="32"/>
      <c r="F344" s="32"/>
      <c r="G344" s="33"/>
    </row>
    <row r="345" spans="1:7" ht="20" customHeight="1">
      <c r="A345" s="12"/>
      <c r="B345" s="30" t="s">
        <v>10</v>
      </c>
      <c r="C345" s="33"/>
      <c r="D345" s="33"/>
      <c r="E345" s="32"/>
      <c r="F345" s="32"/>
      <c r="G345" s="33"/>
    </row>
    <row r="346" spans="1:7" ht="20" customHeight="1">
      <c r="A346" s="12"/>
      <c r="B346" s="30" t="s">
        <v>10</v>
      </c>
      <c r="C346" s="33"/>
      <c r="D346" s="33"/>
      <c r="E346" s="32"/>
      <c r="F346" s="32"/>
      <c r="G346" s="33"/>
    </row>
    <row r="347" spans="1:7" ht="20" customHeight="1">
      <c r="A347" s="12"/>
      <c r="B347" s="30" t="s">
        <v>10</v>
      </c>
      <c r="C347" s="33"/>
      <c r="D347" s="33"/>
      <c r="E347" s="32"/>
      <c r="F347" s="32"/>
      <c r="G347" s="33"/>
    </row>
    <row r="348" spans="1:7" ht="20" customHeight="1">
      <c r="A348" s="12"/>
      <c r="B348" s="30" t="s">
        <v>10</v>
      </c>
      <c r="C348" s="33"/>
      <c r="D348" s="33"/>
      <c r="E348" s="32"/>
      <c r="F348" s="32"/>
      <c r="G348" s="33"/>
    </row>
    <row r="349" spans="1:7" ht="20" customHeight="1">
      <c r="A349" s="12"/>
      <c r="B349" s="30" t="s">
        <v>10</v>
      </c>
      <c r="C349" s="33"/>
      <c r="D349" s="33"/>
      <c r="E349" s="32"/>
      <c r="F349" s="32"/>
      <c r="G349" s="33"/>
    </row>
    <row r="350" spans="1:7" ht="20" customHeight="1">
      <c r="A350" s="12"/>
      <c r="B350" s="30" t="s">
        <v>10</v>
      </c>
      <c r="C350" s="33"/>
      <c r="D350" s="33"/>
      <c r="E350" s="32"/>
      <c r="F350" s="32"/>
      <c r="G350" s="33"/>
    </row>
    <row r="351" spans="1:7" ht="20" customHeight="1">
      <c r="A351" s="12"/>
      <c r="B351" s="30" t="s">
        <v>10</v>
      </c>
      <c r="C351" s="33"/>
      <c r="D351" s="33"/>
      <c r="E351" s="32"/>
      <c r="F351" s="32"/>
      <c r="G351" s="33"/>
    </row>
    <row r="352" spans="1:7" ht="20" customHeight="1">
      <c r="A352" s="12"/>
      <c r="B352" s="30" t="s">
        <v>10</v>
      </c>
      <c r="C352" s="33"/>
      <c r="D352" s="33"/>
      <c r="E352" s="32"/>
      <c r="F352" s="32"/>
      <c r="G352" s="33"/>
    </row>
    <row r="353" spans="1:7" ht="20" customHeight="1">
      <c r="A353" s="12"/>
      <c r="B353" s="30" t="s">
        <v>10</v>
      </c>
      <c r="C353" s="33"/>
      <c r="D353" s="33"/>
      <c r="E353" s="32"/>
      <c r="F353" s="32"/>
      <c r="G353" s="33"/>
    </row>
  </sheetData>
  <mergeCells count="2">
    <mergeCell ref="B5:D6"/>
    <mergeCell ref="B2:D2"/>
  </mergeCells>
  <phoneticPr fontId="19" type="noConversion"/>
  <pageMargins left="0.75" right="0.75" top="1" bottom="1" header="0.5" footer="0.5"/>
  <pageSetup orientation="portrait"/>
  <headerFooter>
    <oddHeader>&amp;C&amp;"Arial,Regular"&amp;10&amp;K000000classi</oddHeader>
    <oddFooter>&amp;C&amp;"Arial,Regular"&amp;10&amp;K000000Pagina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2"/>
  <sheetViews>
    <sheetView showGridLines="0" topLeftCell="C1" workbookViewId="0">
      <selection activeCell="AW4" sqref="AW4:AW23"/>
    </sheetView>
  </sheetViews>
  <sheetFormatPr baseColWidth="10" defaultColWidth="8.625" defaultRowHeight="12.75" customHeight="1"/>
  <cols>
    <col min="1" max="2" width="8.625" style="208" hidden="1" customWidth="1"/>
    <col min="3" max="3" width="4.125" style="208" customWidth="1"/>
    <col min="4" max="4" width="9.5" style="208" customWidth="1"/>
    <col min="5" max="5" width="2.875" style="208" customWidth="1"/>
    <col min="6" max="6" width="14.625" style="208" customWidth="1"/>
    <col min="7" max="7" width="12.75" style="208" customWidth="1"/>
    <col min="8" max="8" width="7.625" style="208" customWidth="1"/>
    <col min="9" max="9" width="6.75" style="208" customWidth="1"/>
    <col min="10" max="11" width="8.625" style="208" hidden="1" customWidth="1"/>
    <col min="12" max="29" width="3.625" style="208" customWidth="1"/>
    <col min="30" max="30" width="7.375" style="208" customWidth="1"/>
    <col min="31" max="32" width="6" style="208" customWidth="1"/>
    <col min="33" max="34" width="3.625" style="208" customWidth="1"/>
    <col min="35" max="35" width="6.125" style="208" customWidth="1"/>
    <col min="36" max="39" width="3.625" style="208" customWidth="1"/>
    <col min="40" max="40" width="5" style="208" customWidth="1"/>
    <col min="41" max="44" width="3.625" style="208" customWidth="1"/>
    <col min="45" max="45" width="4.75" style="208" customWidth="1"/>
    <col min="46" max="49" width="3.625" style="208" customWidth="1"/>
    <col min="50" max="50" width="5.25" style="208" customWidth="1"/>
    <col min="51" max="51" width="3.625" style="208" customWidth="1"/>
    <col min="52" max="52" width="4.25" style="208" customWidth="1"/>
    <col min="53" max="55" width="3.75" style="208" customWidth="1"/>
    <col min="56" max="56" width="5.625" style="208" customWidth="1"/>
    <col min="57" max="57" width="3.625" style="208" customWidth="1"/>
    <col min="58" max="60" width="3.75" style="208" customWidth="1"/>
    <col min="61" max="61" width="4.875" style="208" customWidth="1"/>
    <col min="62" max="62" width="3.625" style="208" customWidth="1"/>
    <col min="63" max="65" width="3.75" style="208" customWidth="1"/>
    <col min="66" max="66" width="4.875" style="208" customWidth="1"/>
    <col min="67" max="67" width="3.625" style="208" customWidth="1"/>
    <col min="68" max="70" width="3.75" style="208" customWidth="1"/>
    <col min="71" max="71" width="4.125" style="208" customWidth="1"/>
    <col min="72" max="72" width="3.625" style="208" customWidth="1"/>
    <col min="73" max="75" width="3.75" style="208" customWidth="1"/>
    <col min="76" max="76" width="5.125" style="208" customWidth="1"/>
    <col min="77" max="77" width="3.625" style="208" customWidth="1"/>
    <col min="78" max="80" width="3.75" style="208" customWidth="1"/>
    <col min="81" max="81" width="4.125" style="208" customWidth="1"/>
    <col min="82" max="82" width="3.625" style="208" customWidth="1"/>
    <col min="83" max="90" width="6.375" style="208" customWidth="1"/>
    <col min="91" max="94" width="4.875" style="208" customWidth="1"/>
    <col min="95" max="98" width="5.125" style="208" customWidth="1"/>
    <col min="99" max="102" width="5.5" style="208" customWidth="1"/>
    <col min="103" max="106" width="5.375" style="208" customWidth="1"/>
    <col min="107" max="107" width="6.375" style="208" customWidth="1"/>
    <col min="108" max="112" width="3.625" style="208" customWidth="1"/>
    <col min="113" max="113" width="4.125" style="208" customWidth="1"/>
    <col min="114" max="114" width="2.5" style="208" customWidth="1"/>
    <col min="115" max="132" width="8.625" style="208" hidden="1" customWidth="1"/>
    <col min="133" max="256" width="8.625" style="208" customWidth="1"/>
  </cols>
  <sheetData>
    <row r="1" spans="1:134" ht="17" customHeight="1">
      <c r="A1" s="70"/>
      <c r="B1" s="70"/>
      <c r="C1" s="64"/>
      <c r="D1" s="209">
        <f>classi!B2</f>
        <v>44359</v>
      </c>
      <c r="E1" s="210"/>
      <c r="F1" s="210"/>
      <c r="G1" s="210"/>
      <c r="H1" s="211"/>
      <c r="I1" s="212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  <c r="EC1" s="70"/>
      <c r="ED1" s="70"/>
    </row>
    <row r="2" spans="1:134" ht="17" customHeight="1">
      <c r="A2" s="70"/>
      <c r="B2" s="70"/>
      <c r="C2" s="64"/>
      <c r="D2" s="261" t="s">
        <v>86</v>
      </c>
      <c r="E2" s="262"/>
      <c r="F2" s="262"/>
      <c r="G2" s="262"/>
      <c r="H2" s="262"/>
      <c r="I2" s="263"/>
      <c r="J2" s="213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  <c r="EC2" s="70"/>
      <c r="ED2" s="70"/>
    </row>
    <row r="3" spans="1:134" ht="71" customHeight="1">
      <c r="A3" s="70"/>
      <c r="B3" s="70"/>
      <c r="C3" s="64"/>
      <c r="D3" s="76" t="s">
        <v>1</v>
      </c>
      <c r="E3" s="77"/>
      <c r="F3" s="78" t="s">
        <v>87</v>
      </c>
      <c r="G3" s="78" t="s">
        <v>88</v>
      </c>
      <c r="H3" s="78" t="s">
        <v>35</v>
      </c>
      <c r="I3" s="214" t="s">
        <v>36</v>
      </c>
      <c r="J3" s="215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81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0</v>
      </c>
      <c r="DY3" s="90" t="s">
        <v>80</v>
      </c>
      <c r="DZ3" s="91"/>
      <c r="EA3" s="70"/>
      <c r="EB3" s="70"/>
      <c r="EC3" s="70"/>
      <c r="ED3" s="70"/>
    </row>
    <row r="4" spans="1:134" ht="16" customHeight="1">
      <c r="A4" s="70"/>
      <c r="B4" s="70"/>
      <c r="C4" s="64"/>
      <c r="D4" s="118">
        <f>classi!B288</f>
        <v>0</v>
      </c>
      <c r="E4" s="93"/>
      <c r="F4" s="93">
        <f>classi!C288</f>
        <v>0</v>
      </c>
      <c r="G4" s="93">
        <f>classi!D288</f>
        <v>0</v>
      </c>
      <c r="H4" s="93">
        <f>classi!F288</f>
        <v>0</v>
      </c>
      <c r="I4" s="200">
        <f>classi!G288</f>
        <v>0</v>
      </c>
      <c r="J4" s="216"/>
      <c r="K4" s="93"/>
      <c r="L4" s="95">
        <v>0</v>
      </c>
      <c r="M4" s="95">
        <v>0</v>
      </c>
      <c r="N4" s="95"/>
      <c r="O4" s="96"/>
      <c r="P4" s="97">
        <f t="shared" ref="P4:P23" si="0">AVERAGE(L4:O4)</f>
        <v>0</v>
      </c>
      <c r="Q4" s="95">
        <v>0</v>
      </c>
      <c r="R4" s="95">
        <v>0</v>
      </c>
      <c r="S4" s="95"/>
      <c r="T4" s="96"/>
      <c r="U4" s="97">
        <f t="shared" ref="U4:U23" si="1">AVERAGE(Q4:T4)</f>
        <v>0</v>
      </c>
      <c r="V4" s="95">
        <v>0</v>
      </c>
      <c r="W4" s="95">
        <v>0</v>
      </c>
      <c r="X4" s="95"/>
      <c r="Y4" s="96"/>
      <c r="Z4" s="97">
        <f t="shared" ref="Z4:Z23" si="2">AVERAGE(V4:Y4)</f>
        <v>0</v>
      </c>
      <c r="AA4" s="95">
        <v>0</v>
      </c>
      <c r="AB4" s="95">
        <v>0</v>
      </c>
      <c r="AC4" s="95"/>
      <c r="AD4" s="96"/>
      <c r="AE4" s="97">
        <f t="shared" ref="AE4:AE23" si="3">AVERAGE(AA4:AD4)</f>
        <v>0</v>
      </c>
      <c r="AF4" s="95">
        <v>0</v>
      </c>
      <c r="AG4" s="95">
        <v>0</v>
      </c>
      <c r="AH4" s="95"/>
      <c r="AI4" s="96"/>
      <c r="AJ4" s="97">
        <f t="shared" ref="AJ4:AJ23" si="4">AVERAGE(AF4:AI4)</f>
        <v>0</v>
      </c>
      <c r="AK4" s="95">
        <v>0</v>
      </c>
      <c r="AL4" s="95">
        <v>0</v>
      </c>
      <c r="AM4" s="95"/>
      <c r="AN4" s="96"/>
      <c r="AO4" s="97">
        <f t="shared" ref="AO4:AO23" si="5">AVERAGE(AK4:AN4)</f>
        <v>0</v>
      </c>
      <c r="AP4" s="95">
        <v>0</v>
      </c>
      <c r="AQ4" s="95">
        <v>0</v>
      </c>
      <c r="AR4" s="95"/>
      <c r="AS4" s="96"/>
      <c r="AT4" s="97">
        <f t="shared" ref="AT4:AT23" si="6">AVERAGE(AP4:AS4)</f>
        <v>0</v>
      </c>
      <c r="AU4" s="95">
        <v>0</v>
      </c>
      <c r="AV4" s="95">
        <v>0</v>
      </c>
      <c r="AW4" s="95"/>
      <c r="AX4" s="96"/>
      <c r="AY4" s="97">
        <f t="shared" ref="AY4:AY23" si="7">AVERAGE(AU4:AX4)</f>
        <v>0</v>
      </c>
      <c r="AZ4" s="98">
        <f t="shared" ref="AZ4:AZ23" si="8">P4+U4+Z4+AE4+AJ4+AO4+AT4+AY4</f>
        <v>0</v>
      </c>
      <c r="BA4" s="99">
        <v>0</v>
      </c>
      <c r="BB4" s="99">
        <v>0</v>
      </c>
      <c r="BC4" s="99"/>
      <c r="BD4" s="100"/>
      <c r="BE4" s="97">
        <f t="shared" ref="BE4:BE23" si="9">AVERAGE(BA4:BD4)</f>
        <v>0</v>
      </c>
      <c r="BF4" s="99">
        <v>0</v>
      </c>
      <c r="BG4" s="99">
        <v>0</v>
      </c>
      <c r="BH4" s="99"/>
      <c r="BI4" s="100"/>
      <c r="BJ4" s="97">
        <f t="shared" ref="BJ4:BJ23" si="10">AVERAGE(BF4:BI4)</f>
        <v>0</v>
      </c>
      <c r="BK4" s="99">
        <v>0</v>
      </c>
      <c r="BL4" s="99">
        <v>0</v>
      </c>
      <c r="BM4" s="99"/>
      <c r="BN4" s="100"/>
      <c r="BO4" s="97">
        <f t="shared" ref="BO4:BO23" si="11">AVERAGE(BK4:BN4)</f>
        <v>0</v>
      </c>
      <c r="BP4" s="99">
        <v>0</v>
      </c>
      <c r="BQ4" s="99">
        <v>0</v>
      </c>
      <c r="BR4" s="99"/>
      <c r="BS4" s="100"/>
      <c r="BT4" s="97">
        <f t="shared" ref="BT4:BT23" si="12">AVERAGE(BP4:BS4)</f>
        <v>0</v>
      </c>
      <c r="BU4" s="101">
        <v>0</v>
      </c>
      <c r="BV4" s="101">
        <v>0</v>
      </c>
      <c r="BW4" s="101"/>
      <c r="BX4" s="100"/>
      <c r="BY4" s="97">
        <f t="shared" ref="BY4:BY23" si="13">AVERAGE(BU4:BX4)</f>
        <v>0</v>
      </c>
      <c r="BZ4" s="101">
        <v>0</v>
      </c>
      <c r="CA4" s="101">
        <v>0</v>
      </c>
      <c r="CB4" s="101"/>
      <c r="CC4" s="102"/>
      <c r="CD4" s="103">
        <f t="shared" ref="CD4:CD23" si="14">AVERAGE(BZ4:CC4)</f>
        <v>0</v>
      </c>
      <c r="CE4" s="104"/>
      <c r="CF4" s="105"/>
      <c r="CG4" s="105"/>
      <c r="CH4" s="100"/>
      <c r="CI4" s="105"/>
      <c r="CJ4" s="105"/>
      <c r="CK4" s="105"/>
      <c r="CL4" s="100"/>
      <c r="CM4" s="105"/>
      <c r="CN4" s="105"/>
      <c r="CO4" s="105"/>
      <c r="CP4" s="100"/>
      <c r="CQ4" s="105"/>
      <c r="CR4" s="105"/>
      <c r="CS4" s="105"/>
      <c r="CT4" s="100"/>
      <c r="CU4" s="105"/>
      <c r="CV4" s="105"/>
      <c r="CW4" s="105"/>
      <c r="CX4" s="100"/>
      <c r="CY4" s="105"/>
      <c r="CZ4" s="105"/>
      <c r="DA4" s="105"/>
      <c r="DB4" s="106"/>
      <c r="DC4" s="107"/>
      <c r="DD4" s="108">
        <f>SUM(BA4,BF4,BK4,BP4,BU4,BZ4)</f>
        <v>0</v>
      </c>
      <c r="DE4" s="109">
        <f>SUM(BB4,BG4,BL4,BQ4,BV4,CA4)</f>
        <v>0</v>
      </c>
      <c r="DF4" s="109"/>
      <c r="DG4" s="96">
        <f>SUM(BD4,BI4,BN4,BS4,BX4,CC4)</f>
        <v>0</v>
      </c>
      <c r="DH4" s="110">
        <f t="shared" ref="DH4:DH23" si="15">BE4+BJ4+BT4+BO4+BY4+CD4</f>
        <v>0</v>
      </c>
      <c r="DI4" s="97">
        <f t="shared" ref="DI4:DI23" si="16">AZ4-DH4</f>
        <v>0</v>
      </c>
      <c r="DJ4" s="111">
        <f t="shared" ref="DJ4:DJ23" si="17">RANK(DI4,$DI$4:$DI$23,0)</f>
        <v>1</v>
      </c>
      <c r="DK4" s="112">
        <f t="shared" ref="DK4:DK23" si="18">P4</f>
        <v>0</v>
      </c>
      <c r="DL4" s="97">
        <f t="shared" ref="DL4:DL23" si="19">DI4*10^3+DK4</f>
        <v>0</v>
      </c>
      <c r="DM4" s="97">
        <f t="shared" ref="DM4:DM23" si="20">RANK(DL4,$DL$4:$DL$23,0)</f>
        <v>1</v>
      </c>
      <c r="DN4" s="97">
        <f t="shared" ref="DN4:DN23" si="21">AJ4</f>
        <v>0</v>
      </c>
      <c r="DO4" s="97">
        <f t="shared" ref="DO4:DO23" si="22">(DI4*10^3+DK4)*10^3+DN4</f>
        <v>0</v>
      </c>
      <c r="DP4" s="97">
        <f t="shared" ref="DP4:DP23" si="23">RANK(DO4,$DO$4:$DO$23,0)</f>
        <v>1</v>
      </c>
      <c r="DQ4" s="113">
        <f t="shared" ref="DQ4:DQ23" si="24">U4</f>
        <v>0</v>
      </c>
      <c r="DR4" s="113">
        <f t="shared" ref="DR4:DR24" si="25">((DI4*10^3+DK4)*10^3+DN4)*10^3+DQ4</f>
        <v>0</v>
      </c>
      <c r="DS4" s="113">
        <f t="shared" ref="DS4:DS23" si="26">RANK(DR4,$DR$4:$DR$23,0)</f>
        <v>1</v>
      </c>
      <c r="DT4" s="113">
        <f t="shared" ref="DT4:DT23" si="27">AO4</f>
        <v>0</v>
      </c>
      <c r="DU4" s="113">
        <f t="shared" ref="DU4:DU23" si="28">(((DI4*10^3+DK4)*10^3+DN4)*10^3+DQ4)*10^3+DT4</f>
        <v>0</v>
      </c>
      <c r="DV4" s="114">
        <f t="shared" ref="DV4:DV23" si="29">IF(F4&gt;0,RANK(DU4,$DU$4:$DU$23,0),20)</f>
        <v>20</v>
      </c>
      <c r="DW4" s="113">
        <f>IF(DV4&lt;&gt;20,RANK(DV4,$DV$4:$DV$23,1)+COUNTIF(DV$4:DV4,DV4)-1,20)</f>
        <v>20</v>
      </c>
      <c r="DX4" s="115" t="e">
        <f t="shared" ref="DX4:DX23" si="30">DI4/$DX$3</f>
        <v>#DIV/0!</v>
      </c>
      <c r="DY4" s="116" t="str">
        <f t="shared" ref="DY4:DY23" si="31">IF(COUNTIF(CE4:DB4,"x")&gt;0,"Dis",IF(COUNTIF(DC4,"x")&gt;0,"Abbruch","-"))</f>
        <v>-</v>
      </c>
      <c r="DZ4" s="91"/>
      <c r="EA4" s="70"/>
      <c r="EB4" s="70"/>
      <c r="EC4" s="70"/>
      <c r="ED4" s="70"/>
    </row>
    <row r="5" spans="1:134" ht="16" customHeight="1">
      <c r="A5" s="70"/>
      <c r="B5" s="70"/>
      <c r="C5" s="64"/>
      <c r="D5" s="92" t="str">
        <f>classi!B289</f>
        <v>-</v>
      </c>
      <c r="E5" s="117"/>
      <c r="F5" s="93">
        <f>classi!C289</f>
        <v>0</v>
      </c>
      <c r="G5" s="93">
        <f>classi!D289</f>
        <v>0</v>
      </c>
      <c r="H5" s="93">
        <f>classi!F289</f>
        <v>0</v>
      </c>
      <c r="I5" s="200">
        <f>classi!G289</f>
        <v>0</v>
      </c>
      <c r="J5" s="201"/>
      <c r="K5" s="117"/>
      <c r="L5" s="95">
        <v>0</v>
      </c>
      <c r="M5" s="95">
        <v>0</v>
      </c>
      <c r="N5" s="95"/>
      <c r="O5" s="96"/>
      <c r="P5" s="97">
        <f t="shared" si="0"/>
        <v>0</v>
      </c>
      <c r="Q5" s="95">
        <v>0</v>
      </c>
      <c r="R5" s="95">
        <v>0</v>
      </c>
      <c r="S5" s="95"/>
      <c r="T5" s="96"/>
      <c r="U5" s="97">
        <f t="shared" si="1"/>
        <v>0</v>
      </c>
      <c r="V5" s="95">
        <v>0</v>
      </c>
      <c r="W5" s="95">
        <v>0</v>
      </c>
      <c r="X5" s="95"/>
      <c r="Y5" s="96"/>
      <c r="Z5" s="97">
        <f t="shared" si="2"/>
        <v>0</v>
      </c>
      <c r="AA5" s="95">
        <v>0</v>
      </c>
      <c r="AB5" s="95">
        <v>0</v>
      </c>
      <c r="AC5" s="95"/>
      <c r="AD5" s="96"/>
      <c r="AE5" s="97">
        <f t="shared" si="3"/>
        <v>0</v>
      </c>
      <c r="AF5" s="95">
        <v>0</v>
      </c>
      <c r="AG5" s="95">
        <v>0</v>
      </c>
      <c r="AH5" s="95"/>
      <c r="AI5" s="96"/>
      <c r="AJ5" s="97">
        <f t="shared" si="4"/>
        <v>0</v>
      </c>
      <c r="AK5" s="95">
        <v>0</v>
      </c>
      <c r="AL5" s="95">
        <v>0</v>
      </c>
      <c r="AM5" s="95"/>
      <c r="AN5" s="96"/>
      <c r="AO5" s="97">
        <f t="shared" si="5"/>
        <v>0</v>
      </c>
      <c r="AP5" s="95">
        <v>0</v>
      </c>
      <c r="AQ5" s="95">
        <v>0</v>
      </c>
      <c r="AR5" s="95"/>
      <c r="AS5" s="96"/>
      <c r="AT5" s="97">
        <f t="shared" si="6"/>
        <v>0</v>
      </c>
      <c r="AU5" s="95">
        <v>0</v>
      </c>
      <c r="AV5" s="95">
        <v>0</v>
      </c>
      <c r="AW5" s="95"/>
      <c r="AX5" s="96"/>
      <c r="AY5" s="97">
        <f t="shared" si="7"/>
        <v>0</v>
      </c>
      <c r="AZ5" s="98">
        <f t="shared" si="8"/>
        <v>0</v>
      </c>
      <c r="BA5" s="99">
        <v>0</v>
      </c>
      <c r="BB5" s="99">
        <v>0</v>
      </c>
      <c r="BC5" s="99"/>
      <c r="BD5" s="100"/>
      <c r="BE5" s="97">
        <f t="shared" si="9"/>
        <v>0</v>
      </c>
      <c r="BF5" s="99">
        <v>0</v>
      </c>
      <c r="BG5" s="99">
        <v>0</v>
      </c>
      <c r="BH5" s="99"/>
      <c r="BI5" s="100"/>
      <c r="BJ5" s="97">
        <f t="shared" si="10"/>
        <v>0</v>
      </c>
      <c r="BK5" s="99">
        <v>0</v>
      </c>
      <c r="BL5" s="99">
        <v>0</v>
      </c>
      <c r="BM5" s="99"/>
      <c r="BN5" s="100"/>
      <c r="BO5" s="97">
        <f t="shared" si="11"/>
        <v>0</v>
      </c>
      <c r="BP5" s="99">
        <v>0</v>
      </c>
      <c r="BQ5" s="99">
        <v>0</v>
      </c>
      <c r="BR5" s="99"/>
      <c r="BS5" s="100"/>
      <c r="BT5" s="97">
        <f t="shared" si="12"/>
        <v>0</v>
      </c>
      <c r="BU5" s="101">
        <v>0</v>
      </c>
      <c r="BV5" s="101">
        <v>0</v>
      </c>
      <c r="BW5" s="101"/>
      <c r="BX5" s="100"/>
      <c r="BY5" s="97">
        <f t="shared" si="13"/>
        <v>0</v>
      </c>
      <c r="BZ5" s="101">
        <v>0</v>
      </c>
      <c r="CA5" s="101">
        <v>0</v>
      </c>
      <c r="CB5" s="101"/>
      <c r="CC5" s="102"/>
      <c r="CD5" s="103">
        <f t="shared" si="14"/>
        <v>0</v>
      </c>
      <c r="CE5" s="104"/>
      <c r="CF5" s="105"/>
      <c r="CG5" s="105"/>
      <c r="CH5" s="100"/>
      <c r="CI5" s="105"/>
      <c r="CJ5" s="105"/>
      <c r="CK5" s="105"/>
      <c r="CL5" s="100"/>
      <c r="CM5" s="105"/>
      <c r="CN5" s="105"/>
      <c r="CO5" s="105"/>
      <c r="CP5" s="100"/>
      <c r="CQ5" s="105"/>
      <c r="CR5" s="105"/>
      <c r="CS5" s="105"/>
      <c r="CT5" s="100"/>
      <c r="CU5" s="105"/>
      <c r="CV5" s="105"/>
      <c r="CW5" s="105"/>
      <c r="CX5" s="100"/>
      <c r="CY5" s="105"/>
      <c r="CZ5" s="105"/>
      <c r="DA5" s="105"/>
      <c r="DB5" s="106"/>
      <c r="DC5" s="107"/>
      <c r="DD5" s="108">
        <v>0</v>
      </c>
      <c r="DE5" s="109">
        <v>0</v>
      </c>
      <c r="DF5" s="109"/>
      <c r="DG5" s="96">
        <f t="shared" ref="DG5:DG23" si="32">SUM(BD5,BI5,BN5,BS5,BX5,CC5)</f>
        <v>0</v>
      </c>
      <c r="DH5" s="110">
        <f t="shared" si="15"/>
        <v>0</v>
      </c>
      <c r="DI5" s="97">
        <f t="shared" si="16"/>
        <v>0</v>
      </c>
      <c r="DJ5" s="111">
        <f t="shared" si="17"/>
        <v>1</v>
      </c>
      <c r="DK5" s="112">
        <f t="shared" si="18"/>
        <v>0</v>
      </c>
      <c r="DL5" s="97">
        <f t="shared" si="19"/>
        <v>0</v>
      </c>
      <c r="DM5" s="97">
        <f t="shared" si="20"/>
        <v>1</v>
      </c>
      <c r="DN5" s="97">
        <f t="shared" si="21"/>
        <v>0</v>
      </c>
      <c r="DO5" s="97">
        <f t="shared" si="22"/>
        <v>0</v>
      </c>
      <c r="DP5" s="97">
        <f t="shared" si="23"/>
        <v>1</v>
      </c>
      <c r="DQ5" s="113">
        <f t="shared" si="24"/>
        <v>0</v>
      </c>
      <c r="DR5" s="113">
        <f t="shared" si="25"/>
        <v>0</v>
      </c>
      <c r="DS5" s="113">
        <f t="shared" si="26"/>
        <v>1</v>
      </c>
      <c r="DT5" s="113">
        <f t="shared" si="27"/>
        <v>0</v>
      </c>
      <c r="DU5" s="113">
        <f t="shared" si="28"/>
        <v>0</v>
      </c>
      <c r="DV5" s="114">
        <f t="shared" si="29"/>
        <v>20</v>
      </c>
      <c r="DW5" s="113">
        <f>IF(DV5&lt;&gt;20,RANK(DV5,$DV$4:$DV$23,1)+COUNTIF(DV$4:DV5,DV5)-1,20)</f>
        <v>20</v>
      </c>
      <c r="DX5" s="115" t="e">
        <f t="shared" si="30"/>
        <v>#DIV/0!</v>
      </c>
      <c r="DY5" s="116" t="str">
        <f t="shared" si="31"/>
        <v>-</v>
      </c>
      <c r="DZ5" s="91"/>
      <c r="EA5" s="70"/>
      <c r="EB5" s="70"/>
      <c r="EC5" s="70"/>
      <c r="ED5" s="70"/>
    </row>
    <row r="6" spans="1:134" ht="16" customHeight="1">
      <c r="A6" s="70"/>
      <c r="B6" s="70"/>
      <c r="C6" s="64"/>
      <c r="D6" s="92" t="str">
        <f>classi!B290</f>
        <v>-</v>
      </c>
      <c r="E6" s="117"/>
      <c r="F6" s="93">
        <f>classi!C290</f>
        <v>0</v>
      </c>
      <c r="G6" s="93">
        <f>classi!D290</f>
        <v>0</v>
      </c>
      <c r="H6" s="93">
        <f>classi!F290</f>
        <v>0</v>
      </c>
      <c r="I6" s="200">
        <f>classi!G290</f>
        <v>0</v>
      </c>
      <c r="J6" s="201"/>
      <c r="K6" s="117"/>
      <c r="L6" s="95">
        <v>0</v>
      </c>
      <c r="M6" s="95">
        <v>0</v>
      </c>
      <c r="N6" s="95"/>
      <c r="O6" s="96"/>
      <c r="P6" s="97">
        <f t="shared" si="0"/>
        <v>0</v>
      </c>
      <c r="Q6" s="95">
        <v>0</v>
      </c>
      <c r="R6" s="95">
        <v>0</v>
      </c>
      <c r="S6" s="95"/>
      <c r="T6" s="96"/>
      <c r="U6" s="97">
        <f t="shared" si="1"/>
        <v>0</v>
      </c>
      <c r="V6" s="95">
        <v>0</v>
      </c>
      <c r="W6" s="95">
        <v>0</v>
      </c>
      <c r="X6" s="95"/>
      <c r="Y6" s="96"/>
      <c r="Z6" s="97">
        <f t="shared" si="2"/>
        <v>0</v>
      </c>
      <c r="AA6" s="95">
        <v>0</v>
      </c>
      <c r="AB6" s="95">
        <v>0</v>
      </c>
      <c r="AC6" s="95"/>
      <c r="AD6" s="96"/>
      <c r="AE6" s="97">
        <f t="shared" si="3"/>
        <v>0</v>
      </c>
      <c r="AF6" s="95">
        <v>0</v>
      </c>
      <c r="AG6" s="95">
        <v>0</v>
      </c>
      <c r="AH6" s="95"/>
      <c r="AI6" s="96"/>
      <c r="AJ6" s="97">
        <f t="shared" si="4"/>
        <v>0</v>
      </c>
      <c r="AK6" s="95">
        <v>0</v>
      </c>
      <c r="AL6" s="95">
        <v>0</v>
      </c>
      <c r="AM6" s="95"/>
      <c r="AN6" s="96"/>
      <c r="AO6" s="97">
        <f t="shared" si="5"/>
        <v>0</v>
      </c>
      <c r="AP6" s="95">
        <v>0</v>
      </c>
      <c r="AQ6" s="95">
        <v>0</v>
      </c>
      <c r="AR6" s="95"/>
      <c r="AS6" s="96"/>
      <c r="AT6" s="97">
        <f t="shared" si="6"/>
        <v>0</v>
      </c>
      <c r="AU6" s="95">
        <v>0</v>
      </c>
      <c r="AV6" s="95">
        <v>0</v>
      </c>
      <c r="AW6" s="95"/>
      <c r="AX6" s="96"/>
      <c r="AY6" s="97">
        <f t="shared" si="7"/>
        <v>0</v>
      </c>
      <c r="AZ6" s="98">
        <f t="shared" si="8"/>
        <v>0</v>
      </c>
      <c r="BA6" s="99">
        <v>0</v>
      </c>
      <c r="BB6" s="99">
        <v>0</v>
      </c>
      <c r="BC6" s="99"/>
      <c r="BD6" s="100"/>
      <c r="BE6" s="97">
        <f t="shared" si="9"/>
        <v>0</v>
      </c>
      <c r="BF6" s="99">
        <v>0</v>
      </c>
      <c r="BG6" s="99">
        <v>0</v>
      </c>
      <c r="BH6" s="99"/>
      <c r="BI6" s="100"/>
      <c r="BJ6" s="97">
        <f t="shared" si="10"/>
        <v>0</v>
      </c>
      <c r="BK6" s="99">
        <v>0</v>
      </c>
      <c r="BL6" s="99">
        <v>0</v>
      </c>
      <c r="BM6" s="99"/>
      <c r="BN6" s="100"/>
      <c r="BO6" s="97">
        <f t="shared" si="11"/>
        <v>0</v>
      </c>
      <c r="BP6" s="99">
        <v>0</v>
      </c>
      <c r="BQ6" s="99">
        <v>0</v>
      </c>
      <c r="BR6" s="99"/>
      <c r="BS6" s="100"/>
      <c r="BT6" s="97">
        <f t="shared" si="12"/>
        <v>0</v>
      </c>
      <c r="BU6" s="101">
        <v>0</v>
      </c>
      <c r="BV6" s="101">
        <v>0</v>
      </c>
      <c r="BW6" s="101"/>
      <c r="BX6" s="100"/>
      <c r="BY6" s="97">
        <f t="shared" si="13"/>
        <v>0</v>
      </c>
      <c r="BZ6" s="101">
        <v>0</v>
      </c>
      <c r="CA6" s="101">
        <v>0</v>
      </c>
      <c r="CB6" s="101"/>
      <c r="CC6" s="102"/>
      <c r="CD6" s="103">
        <f t="shared" si="14"/>
        <v>0</v>
      </c>
      <c r="CE6" s="104"/>
      <c r="CF6" s="105"/>
      <c r="CG6" s="105"/>
      <c r="CH6" s="100"/>
      <c r="CI6" s="105"/>
      <c r="CJ6" s="105"/>
      <c r="CK6" s="105"/>
      <c r="CL6" s="100"/>
      <c r="CM6" s="105"/>
      <c r="CN6" s="105"/>
      <c r="CO6" s="105"/>
      <c r="CP6" s="100"/>
      <c r="CQ6" s="105"/>
      <c r="CR6" s="105"/>
      <c r="CS6" s="105"/>
      <c r="CT6" s="100"/>
      <c r="CU6" s="105"/>
      <c r="CV6" s="105"/>
      <c r="CW6" s="105"/>
      <c r="CX6" s="100"/>
      <c r="CY6" s="105"/>
      <c r="CZ6" s="105"/>
      <c r="DA6" s="105"/>
      <c r="DB6" s="106"/>
      <c r="DC6" s="107"/>
      <c r="DD6" s="108">
        <f t="shared" ref="DD6:DD23" si="33">SUM(BA6,BF6,BK6,BP6,BU6,BZ6)</f>
        <v>0</v>
      </c>
      <c r="DE6" s="109">
        <f t="shared" ref="DE6:DE23" si="34">SUM(BB6,BG6,BL6,BQ6,BV6,CA6)</f>
        <v>0</v>
      </c>
      <c r="DF6" s="109"/>
      <c r="DG6" s="96">
        <f t="shared" si="32"/>
        <v>0</v>
      </c>
      <c r="DH6" s="110">
        <f t="shared" si="15"/>
        <v>0</v>
      </c>
      <c r="DI6" s="97">
        <f t="shared" si="16"/>
        <v>0</v>
      </c>
      <c r="DJ6" s="111">
        <f t="shared" si="17"/>
        <v>1</v>
      </c>
      <c r="DK6" s="112">
        <f t="shared" si="18"/>
        <v>0</v>
      </c>
      <c r="DL6" s="97">
        <f t="shared" si="19"/>
        <v>0</v>
      </c>
      <c r="DM6" s="97">
        <f t="shared" si="20"/>
        <v>1</v>
      </c>
      <c r="DN6" s="97">
        <f t="shared" si="21"/>
        <v>0</v>
      </c>
      <c r="DO6" s="97">
        <f t="shared" si="22"/>
        <v>0</v>
      </c>
      <c r="DP6" s="97">
        <f t="shared" si="23"/>
        <v>1</v>
      </c>
      <c r="DQ6" s="113">
        <f t="shared" si="24"/>
        <v>0</v>
      </c>
      <c r="DR6" s="113">
        <f t="shared" si="25"/>
        <v>0</v>
      </c>
      <c r="DS6" s="113">
        <f t="shared" si="26"/>
        <v>1</v>
      </c>
      <c r="DT6" s="113">
        <f t="shared" si="27"/>
        <v>0</v>
      </c>
      <c r="DU6" s="113">
        <f t="shared" si="28"/>
        <v>0</v>
      </c>
      <c r="DV6" s="114">
        <f t="shared" si="29"/>
        <v>20</v>
      </c>
      <c r="DW6" s="113">
        <f>IF(DV6&lt;&gt;20,RANK(DV6,$DV$4:$DV$23,1)+COUNTIF(DV$4:DV6,DV6)-1,20)</f>
        <v>20</v>
      </c>
      <c r="DX6" s="115" t="e">
        <f t="shared" si="30"/>
        <v>#DIV/0!</v>
      </c>
      <c r="DY6" s="116" t="str">
        <f t="shared" si="31"/>
        <v>-</v>
      </c>
      <c r="DZ6" s="91"/>
      <c r="EA6" s="70"/>
      <c r="EB6" s="70"/>
      <c r="EC6" s="70"/>
      <c r="ED6" s="70"/>
    </row>
    <row r="7" spans="1:134" ht="16" customHeight="1">
      <c r="A7" s="70"/>
      <c r="B7" s="70"/>
      <c r="C7" s="64"/>
      <c r="D7" s="92" t="str">
        <f>classi!B291</f>
        <v>-</v>
      </c>
      <c r="E7" s="117"/>
      <c r="F7" s="93">
        <f>classi!C291</f>
        <v>0</v>
      </c>
      <c r="G7" s="93">
        <f>classi!D291</f>
        <v>0</v>
      </c>
      <c r="H7" s="93">
        <f>classi!F291</f>
        <v>0</v>
      </c>
      <c r="I7" s="200">
        <f>classi!G291</f>
        <v>0</v>
      </c>
      <c r="J7" s="201"/>
      <c r="K7" s="117"/>
      <c r="L7" s="95">
        <v>0</v>
      </c>
      <c r="M7" s="95">
        <v>0</v>
      </c>
      <c r="N7" s="95"/>
      <c r="O7" s="96"/>
      <c r="P7" s="97">
        <f t="shared" si="0"/>
        <v>0</v>
      </c>
      <c r="Q7" s="95">
        <v>0</v>
      </c>
      <c r="R7" s="95">
        <v>0</v>
      </c>
      <c r="S7" s="95"/>
      <c r="T7" s="96"/>
      <c r="U7" s="97">
        <f t="shared" si="1"/>
        <v>0</v>
      </c>
      <c r="V7" s="95">
        <v>0</v>
      </c>
      <c r="W7" s="95">
        <v>0</v>
      </c>
      <c r="X7" s="95"/>
      <c r="Y7" s="96"/>
      <c r="Z7" s="97">
        <f t="shared" si="2"/>
        <v>0</v>
      </c>
      <c r="AA7" s="95">
        <v>0</v>
      </c>
      <c r="AB7" s="95">
        <v>0</v>
      </c>
      <c r="AC7" s="95"/>
      <c r="AD7" s="96"/>
      <c r="AE7" s="97">
        <f t="shared" si="3"/>
        <v>0</v>
      </c>
      <c r="AF7" s="95">
        <v>0</v>
      </c>
      <c r="AG7" s="95">
        <v>0</v>
      </c>
      <c r="AH7" s="95"/>
      <c r="AI7" s="96"/>
      <c r="AJ7" s="97">
        <f t="shared" si="4"/>
        <v>0</v>
      </c>
      <c r="AK7" s="95">
        <v>0</v>
      </c>
      <c r="AL7" s="95">
        <v>0</v>
      </c>
      <c r="AM7" s="95"/>
      <c r="AN7" s="96"/>
      <c r="AO7" s="97">
        <f t="shared" si="5"/>
        <v>0</v>
      </c>
      <c r="AP7" s="95">
        <v>0</v>
      </c>
      <c r="AQ7" s="95">
        <v>0</v>
      </c>
      <c r="AR7" s="95"/>
      <c r="AS7" s="96"/>
      <c r="AT7" s="97">
        <f t="shared" si="6"/>
        <v>0</v>
      </c>
      <c r="AU7" s="95">
        <v>0</v>
      </c>
      <c r="AV7" s="95">
        <v>0</v>
      </c>
      <c r="AW7" s="95"/>
      <c r="AX7" s="96"/>
      <c r="AY7" s="97">
        <f t="shared" si="7"/>
        <v>0</v>
      </c>
      <c r="AZ7" s="98">
        <f t="shared" si="8"/>
        <v>0</v>
      </c>
      <c r="BA7" s="99">
        <v>0</v>
      </c>
      <c r="BB7" s="99">
        <v>0</v>
      </c>
      <c r="BC7" s="99"/>
      <c r="BD7" s="100"/>
      <c r="BE7" s="97">
        <f t="shared" si="9"/>
        <v>0</v>
      </c>
      <c r="BF7" s="99">
        <v>0</v>
      </c>
      <c r="BG7" s="99">
        <v>0</v>
      </c>
      <c r="BH7" s="99"/>
      <c r="BI7" s="100"/>
      <c r="BJ7" s="97">
        <f t="shared" si="10"/>
        <v>0</v>
      </c>
      <c r="BK7" s="99">
        <v>0</v>
      </c>
      <c r="BL7" s="99">
        <v>0</v>
      </c>
      <c r="BM7" s="99"/>
      <c r="BN7" s="100"/>
      <c r="BO7" s="97">
        <f t="shared" si="11"/>
        <v>0</v>
      </c>
      <c r="BP7" s="99">
        <v>0</v>
      </c>
      <c r="BQ7" s="99">
        <v>0</v>
      </c>
      <c r="BR7" s="99"/>
      <c r="BS7" s="100"/>
      <c r="BT7" s="97">
        <f t="shared" si="12"/>
        <v>0</v>
      </c>
      <c r="BU7" s="101">
        <v>0</v>
      </c>
      <c r="BV7" s="101">
        <v>0</v>
      </c>
      <c r="BW7" s="101"/>
      <c r="BX7" s="100"/>
      <c r="BY7" s="97">
        <f t="shared" si="13"/>
        <v>0</v>
      </c>
      <c r="BZ7" s="101">
        <v>0</v>
      </c>
      <c r="CA7" s="101">
        <v>0</v>
      </c>
      <c r="CB7" s="101"/>
      <c r="CC7" s="102"/>
      <c r="CD7" s="103">
        <f t="shared" si="14"/>
        <v>0</v>
      </c>
      <c r="CE7" s="104"/>
      <c r="CF7" s="105"/>
      <c r="CG7" s="105"/>
      <c r="CH7" s="100"/>
      <c r="CI7" s="105"/>
      <c r="CJ7" s="105"/>
      <c r="CK7" s="105"/>
      <c r="CL7" s="100"/>
      <c r="CM7" s="105"/>
      <c r="CN7" s="105"/>
      <c r="CO7" s="105"/>
      <c r="CP7" s="100"/>
      <c r="CQ7" s="105"/>
      <c r="CR7" s="105"/>
      <c r="CS7" s="105"/>
      <c r="CT7" s="100"/>
      <c r="CU7" s="105"/>
      <c r="CV7" s="105"/>
      <c r="CW7" s="105"/>
      <c r="CX7" s="100"/>
      <c r="CY7" s="105"/>
      <c r="CZ7" s="105"/>
      <c r="DA7" s="105"/>
      <c r="DB7" s="106"/>
      <c r="DC7" s="107"/>
      <c r="DD7" s="108">
        <f t="shared" si="33"/>
        <v>0</v>
      </c>
      <c r="DE7" s="109">
        <f t="shared" si="34"/>
        <v>0</v>
      </c>
      <c r="DF7" s="109"/>
      <c r="DG7" s="96">
        <f t="shared" si="32"/>
        <v>0</v>
      </c>
      <c r="DH7" s="110">
        <f t="shared" si="15"/>
        <v>0</v>
      </c>
      <c r="DI7" s="97">
        <f t="shared" si="16"/>
        <v>0</v>
      </c>
      <c r="DJ7" s="111">
        <f t="shared" si="17"/>
        <v>1</v>
      </c>
      <c r="DK7" s="112">
        <f t="shared" si="18"/>
        <v>0</v>
      </c>
      <c r="DL7" s="97">
        <f t="shared" si="19"/>
        <v>0</v>
      </c>
      <c r="DM7" s="97">
        <f t="shared" si="20"/>
        <v>1</v>
      </c>
      <c r="DN7" s="97">
        <f t="shared" si="21"/>
        <v>0</v>
      </c>
      <c r="DO7" s="97">
        <f t="shared" si="22"/>
        <v>0</v>
      </c>
      <c r="DP7" s="97">
        <f t="shared" si="23"/>
        <v>1</v>
      </c>
      <c r="DQ7" s="113">
        <f t="shared" si="24"/>
        <v>0</v>
      </c>
      <c r="DR7" s="113">
        <f t="shared" si="25"/>
        <v>0</v>
      </c>
      <c r="DS7" s="113">
        <f t="shared" si="26"/>
        <v>1</v>
      </c>
      <c r="DT7" s="113">
        <f t="shared" si="27"/>
        <v>0</v>
      </c>
      <c r="DU7" s="113">
        <f t="shared" si="28"/>
        <v>0</v>
      </c>
      <c r="DV7" s="114">
        <f t="shared" si="29"/>
        <v>20</v>
      </c>
      <c r="DW7" s="113">
        <f>IF(DV7&lt;&gt;20,RANK(DV7,$DV$4:$DV$23,1)+COUNTIF(DV$4:DV7,DV7)-1,20)</f>
        <v>20</v>
      </c>
      <c r="DX7" s="115" t="e">
        <f t="shared" si="30"/>
        <v>#DIV/0!</v>
      </c>
      <c r="DY7" s="116" t="str">
        <f t="shared" si="31"/>
        <v>-</v>
      </c>
      <c r="DZ7" s="91"/>
      <c r="EA7" s="70"/>
      <c r="EB7" s="70"/>
      <c r="EC7" s="70"/>
      <c r="ED7" s="70"/>
    </row>
    <row r="8" spans="1:134" ht="16" customHeight="1">
      <c r="A8" s="70"/>
      <c r="B8" s="70"/>
      <c r="C8" s="64"/>
      <c r="D8" s="92" t="str">
        <f>classi!B292</f>
        <v>-</v>
      </c>
      <c r="E8" s="117"/>
      <c r="F8" s="93">
        <f>classi!C292</f>
        <v>0</v>
      </c>
      <c r="G8" s="93">
        <f>classi!D292</f>
        <v>0</v>
      </c>
      <c r="H8" s="93">
        <f>classi!F292</f>
        <v>0</v>
      </c>
      <c r="I8" s="200">
        <f>classi!G292</f>
        <v>0</v>
      </c>
      <c r="J8" s="201"/>
      <c r="K8" s="117"/>
      <c r="L8" s="95">
        <v>0</v>
      </c>
      <c r="M8" s="95">
        <v>0</v>
      </c>
      <c r="N8" s="95"/>
      <c r="O8" s="96"/>
      <c r="P8" s="97">
        <f t="shared" si="0"/>
        <v>0</v>
      </c>
      <c r="Q8" s="95">
        <v>0</v>
      </c>
      <c r="R8" s="95">
        <v>0</v>
      </c>
      <c r="S8" s="95"/>
      <c r="T8" s="96"/>
      <c r="U8" s="97">
        <f t="shared" si="1"/>
        <v>0</v>
      </c>
      <c r="V8" s="95">
        <v>0</v>
      </c>
      <c r="W8" s="95">
        <v>0</v>
      </c>
      <c r="X8" s="95"/>
      <c r="Y8" s="96"/>
      <c r="Z8" s="97">
        <f t="shared" si="2"/>
        <v>0</v>
      </c>
      <c r="AA8" s="95">
        <v>0</v>
      </c>
      <c r="AB8" s="95">
        <v>0</v>
      </c>
      <c r="AC8" s="95"/>
      <c r="AD8" s="96"/>
      <c r="AE8" s="97">
        <f t="shared" si="3"/>
        <v>0</v>
      </c>
      <c r="AF8" s="95">
        <v>0</v>
      </c>
      <c r="AG8" s="95">
        <v>0</v>
      </c>
      <c r="AH8" s="95"/>
      <c r="AI8" s="96"/>
      <c r="AJ8" s="97">
        <f t="shared" si="4"/>
        <v>0</v>
      </c>
      <c r="AK8" s="95">
        <v>0</v>
      </c>
      <c r="AL8" s="95">
        <v>0</v>
      </c>
      <c r="AM8" s="95"/>
      <c r="AN8" s="96"/>
      <c r="AO8" s="97">
        <f t="shared" si="5"/>
        <v>0</v>
      </c>
      <c r="AP8" s="95">
        <v>0</v>
      </c>
      <c r="AQ8" s="95">
        <v>0</v>
      </c>
      <c r="AR8" s="95"/>
      <c r="AS8" s="96"/>
      <c r="AT8" s="97">
        <f t="shared" si="6"/>
        <v>0</v>
      </c>
      <c r="AU8" s="95">
        <v>0</v>
      </c>
      <c r="AV8" s="95">
        <v>0</v>
      </c>
      <c r="AW8" s="95"/>
      <c r="AX8" s="96"/>
      <c r="AY8" s="97">
        <f t="shared" si="7"/>
        <v>0</v>
      </c>
      <c r="AZ8" s="98">
        <f t="shared" si="8"/>
        <v>0</v>
      </c>
      <c r="BA8" s="99">
        <v>0</v>
      </c>
      <c r="BB8" s="99">
        <v>0</v>
      </c>
      <c r="BC8" s="99"/>
      <c r="BD8" s="100"/>
      <c r="BE8" s="97">
        <f t="shared" si="9"/>
        <v>0</v>
      </c>
      <c r="BF8" s="99">
        <v>0</v>
      </c>
      <c r="BG8" s="99">
        <v>0</v>
      </c>
      <c r="BH8" s="99"/>
      <c r="BI8" s="100"/>
      <c r="BJ8" s="97">
        <f t="shared" si="10"/>
        <v>0</v>
      </c>
      <c r="BK8" s="99">
        <v>0</v>
      </c>
      <c r="BL8" s="99">
        <v>0</v>
      </c>
      <c r="BM8" s="99"/>
      <c r="BN8" s="100"/>
      <c r="BO8" s="97">
        <f t="shared" si="11"/>
        <v>0</v>
      </c>
      <c r="BP8" s="99">
        <v>0</v>
      </c>
      <c r="BQ8" s="99">
        <v>0</v>
      </c>
      <c r="BR8" s="99"/>
      <c r="BS8" s="100"/>
      <c r="BT8" s="97">
        <f t="shared" si="12"/>
        <v>0</v>
      </c>
      <c r="BU8" s="101">
        <v>0</v>
      </c>
      <c r="BV8" s="101">
        <v>0</v>
      </c>
      <c r="BW8" s="101"/>
      <c r="BX8" s="100"/>
      <c r="BY8" s="97">
        <f t="shared" si="13"/>
        <v>0</v>
      </c>
      <c r="BZ8" s="101">
        <v>0</v>
      </c>
      <c r="CA8" s="101">
        <v>0</v>
      </c>
      <c r="CB8" s="101"/>
      <c r="CC8" s="102"/>
      <c r="CD8" s="103">
        <f t="shared" si="14"/>
        <v>0</v>
      </c>
      <c r="CE8" s="104"/>
      <c r="CF8" s="105"/>
      <c r="CG8" s="105"/>
      <c r="CH8" s="100"/>
      <c r="CI8" s="105"/>
      <c r="CJ8" s="105"/>
      <c r="CK8" s="105"/>
      <c r="CL8" s="100"/>
      <c r="CM8" s="105"/>
      <c r="CN8" s="105"/>
      <c r="CO8" s="105"/>
      <c r="CP8" s="100"/>
      <c r="CQ8" s="105"/>
      <c r="CR8" s="105"/>
      <c r="CS8" s="105"/>
      <c r="CT8" s="100"/>
      <c r="CU8" s="105"/>
      <c r="CV8" s="105"/>
      <c r="CW8" s="105"/>
      <c r="CX8" s="100"/>
      <c r="CY8" s="105"/>
      <c r="CZ8" s="105"/>
      <c r="DA8" s="105"/>
      <c r="DB8" s="106"/>
      <c r="DC8" s="107"/>
      <c r="DD8" s="108">
        <f t="shared" si="33"/>
        <v>0</v>
      </c>
      <c r="DE8" s="109">
        <f t="shared" si="34"/>
        <v>0</v>
      </c>
      <c r="DF8" s="109"/>
      <c r="DG8" s="96">
        <f t="shared" si="32"/>
        <v>0</v>
      </c>
      <c r="DH8" s="110">
        <f t="shared" si="15"/>
        <v>0</v>
      </c>
      <c r="DI8" s="97">
        <f t="shared" si="16"/>
        <v>0</v>
      </c>
      <c r="DJ8" s="111">
        <f t="shared" si="17"/>
        <v>1</v>
      </c>
      <c r="DK8" s="112">
        <f t="shared" si="18"/>
        <v>0</v>
      </c>
      <c r="DL8" s="97">
        <f t="shared" si="19"/>
        <v>0</v>
      </c>
      <c r="DM8" s="97">
        <f t="shared" si="20"/>
        <v>1</v>
      </c>
      <c r="DN8" s="97">
        <f t="shared" si="21"/>
        <v>0</v>
      </c>
      <c r="DO8" s="97">
        <f t="shared" si="22"/>
        <v>0</v>
      </c>
      <c r="DP8" s="97">
        <f t="shared" si="23"/>
        <v>1</v>
      </c>
      <c r="DQ8" s="113">
        <f t="shared" si="24"/>
        <v>0</v>
      </c>
      <c r="DR8" s="113">
        <f t="shared" si="25"/>
        <v>0</v>
      </c>
      <c r="DS8" s="113">
        <f t="shared" si="26"/>
        <v>1</v>
      </c>
      <c r="DT8" s="113">
        <f t="shared" si="27"/>
        <v>0</v>
      </c>
      <c r="DU8" s="113">
        <f t="shared" si="28"/>
        <v>0</v>
      </c>
      <c r="DV8" s="114">
        <f t="shared" si="29"/>
        <v>20</v>
      </c>
      <c r="DW8" s="113">
        <f>IF(DV8&lt;&gt;20,RANK(DV8,$DV$4:$DV$23,1)+COUNTIF(DV$4:DV8,DV8)-1,20)</f>
        <v>20</v>
      </c>
      <c r="DX8" s="115" t="e">
        <f t="shared" si="30"/>
        <v>#DIV/0!</v>
      </c>
      <c r="DY8" s="116" t="str">
        <f t="shared" si="31"/>
        <v>-</v>
      </c>
      <c r="DZ8" s="91"/>
      <c r="EA8" s="70"/>
      <c r="EB8" s="70"/>
      <c r="EC8" s="70"/>
      <c r="ED8" s="70"/>
    </row>
    <row r="9" spans="1:134" ht="16" customHeight="1">
      <c r="A9" s="70"/>
      <c r="B9" s="70"/>
      <c r="C9" s="64"/>
      <c r="D9" s="92" t="str">
        <f>classi!B293</f>
        <v>-</v>
      </c>
      <c r="E9" s="117"/>
      <c r="F9" s="93">
        <f>classi!C293</f>
        <v>0</v>
      </c>
      <c r="G9" s="93">
        <f>classi!D293</f>
        <v>0</v>
      </c>
      <c r="H9" s="93">
        <f>classi!F293</f>
        <v>0</v>
      </c>
      <c r="I9" s="200">
        <f>classi!G293</f>
        <v>0</v>
      </c>
      <c r="J9" s="201"/>
      <c r="K9" s="117"/>
      <c r="L9" s="95">
        <v>0</v>
      </c>
      <c r="M9" s="95">
        <v>0</v>
      </c>
      <c r="N9" s="95"/>
      <c r="O9" s="96"/>
      <c r="P9" s="97">
        <f t="shared" si="0"/>
        <v>0</v>
      </c>
      <c r="Q9" s="95">
        <v>0</v>
      </c>
      <c r="R9" s="95">
        <v>0</v>
      </c>
      <c r="S9" s="95"/>
      <c r="T9" s="96"/>
      <c r="U9" s="97">
        <f t="shared" si="1"/>
        <v>0</v>
      </c>
      <c r="V9" s="95">
        <v>0</v>
      </c>
      <c r="W9" s="95">
        <v>0</v>
      </c>
      <c r="X9" s="95"/>
      <c r="Y9" s="96"/>
      <c r="Z9" s="97">
        <f t="shared" si="2"/>
        <v>0</v>
      </c>
      <c r="AA9" s="95">
        <v>0</v>
      </c>
      <c r="AB9" s="95">
        <v>0</v>
      </c>
      <c r="AC9" s="95"/>
      <c r="AD9" s="96"/>
      <c r="AE9" s="97">
        <f t="shared" si="3"/>
        <v>0</v>
      </c>
      <c r="AF9" s="95">
        <v>0</v>
      </c>
      <c r="AG9" s="95">
        <v>0</v>
      </c>
      <c r="AH9" s="95"/>
      <c r="AI9" s="96"/>
      <c r="AJ9" s="97">
        <f t="shared" si="4"/>
        <v>0</v>
      </c>
      <c r="AK9" s="95">
        <v>0</v>
      </c>
      <c r="AL9" s="95">
        <v>0</v>
      </c>
      <c r="AM9" s="95"/>
      <c r="AN9" s="96"/>
      <c r="AO9" s="97">
        <f t="shared" si="5"/>
        <v>0</v>
      </c>
      <c r="AP9" s="95">
        <v>0</v>
      </c>
      <c r="AQ9" s="95">
        <v>0</v>
      </c>
      <c r="AR9" s="95"/>
      <c r="AS9" s="96"/>
      <c r="AT9" s="97">
        <f t="shared" si="6"/>
        <v>0</v>
      </c>
      <c r="AU9" s="95">
        <v>0</v>
      </c>
      <c r="AV9" s="95">
        <v>0</v>
      </c>
      <c r="AW9" s="95"/>
      <c r="AX9" s="96"/>
      <c r="AY9" s="97">
        <f t="shared" si="7"/>
        <v>0</v>
      </c>
      <c r="AZ9" s="98">
        <f t="shared" si="8"/>
        <v>0</v>
      </c>
      <c r="BA9" s="99">
        <v>0</v>
      </c>
      <c r="BB9" s="99">
        <v>0</v>
      </c>
      <c r="BC9" s="99"/>
      <c r="BD9" s="100"/>
      <c r="BE9" s="97">
        <f t="shared" si="9"/>
        <v>0</v>
      </c>
      <c r="BF9" s="99">
        <v>0</v>
      </c>
      <c r="BG9" s="99">
        <v>0</v>
      </c>
      <c r="BH9" s="99"/>
      <c r="BI9" s="100"/>
      <c r="BJ9" s="97">
        <f t="shared" si="10"/>
        <v>0</v>
      </c>
      <c r="BK9" s="99">
        <v>0</v>
      </c>
      <c r="BL9" s="99">
        <v>0</v>
      </c>
      <c r="BM9" s="99"/>
      <c r="BN9" s="100"/>
      <c r="BO9" s="97">
        <f t="shared" si="11"/>
        <v>0</v>
      </c>
      <c r="BP9" s="99">
        <v>0</v>
      </c>
      <c r="BQ9" s="99">
        <v>0</v>
      </c>
      <c r="BR9" s="99"/>
      <c r="BS9" s="100"/>
      <c r="BT9" s="97">
        <f t="shared" si="12"/>
        <v>0</v>
      </c>
      <c r="BU9" s="101">
        <v>0</v>
      </c>
      <c r="BV9" s="101">
        <v>0</v>
      </c>
      <c r="BW9" s="101"/>
      <c r="BX9" s="100"/>
      <c r="BY9" s="97">
        <f t="shared" si="13"/>
        <v>0</v>
      </c>
      <c r="BZ9" s="101">
        <v>0</v>
      </c>
      <c r="CA9" s="101">
        <v>0</v>
      </c>
      <c r="CB9" s="101"/>
      <c r="CC9" s="102"/>
      <c r="CD9" s="103">
        <f t="shared" si="14"/>
        <v>0</v>
      </c>
      <c r="CE9" s="104"/>
      <c r="CF9" s="105"/>
      <c r="CG9" s="105"/>
      <c r="CH9" s="100"/>
      <c r="CI9" s="105"/>
      <c r="CJ9" s="105"/>
      <c r="CK9" s="105"/>
      <c r="CL9" s="100"/>
      <c r="CM9" s="105"/>
      <c r="CN9" s="105"/>
      <c r="CO9" s="105"/>
      <c r="CP9" s="100"/>
      <c r="CQ9" s="105"/>
      <c r="CR9" s="105"/>
      <c r="CS9" s="105"/>
      <c r="CT9" s="100"/>
      <c r="CU9" s="105"/>
      <c r="CV9" s="105"/>
      <c r="CW9" s="105"/>
      <c r="CX9" s="100"/>
      <c r="CY9" s="105"/>
      <c r="CZ9" s="105"/>
      <c r="DA9" s="105"/>
      <c r="DB9" s="106"/>
      <c r="DC9" s="107"/>
      <c r="DD9" s="108">
        <f t="shared" si="33"/>
        <v>0</v>
      </c>
      <c r="DE9" s="109">
        <f t="shared" si="34"/>
        <v>0</v>
      </c>
      <c r="DF9" s="109"/>
      <c r="DG9" s="96">
        <f t="shared" si="32"/>
        <v>0</v>
      </c>
      <c r="DH9" s="110">
        <f t="shared" si="15"/>
        <v>0</v>
      </c>
      <c r="DI9" s="97">
        <f t="shared" si="16"/>
        <v>0</v>
      </c>
      <c r="DJ9" s="111">
        <f t="shared" si="17"/>
        <v>1</v>
      </c>
      <c r="DK9" s="112">
        <f t="shared" si="18"/>
        <v>0</v>
      </c>
      <c r="DL9" s="97">
        <f t="shared" si="19"/>
        <v>0</v>
      </c>
      <c r="DM9" s="97">
        <f t="shared" si="20"/>
        <v>1</v>
      </c>
      <c r="DN9" s="97">
        <f t="shared" si="21"/>
        <v>0</v>
      </c>
      <c r="DO9" s="97">
        <f t="shared" si="22"/>
        <v>0</v>
      </c>
      <c r="DP9" s="97">
        <f t="shared" si="23"/>
        <v>1</v>
      </c>
      <c r="DQ9" s="113">
        <f t="shared" si="24"/>
        <v>0</v>
      </c>
      <c r="DR9" s="113">
        <f t="shared" si="25"/>
        <v>0</v>
      </c>
      <c r="DS9" s="113">
        <f t="shared" si="26"/>
        <v>1</v>
      </c>
      <c r="DT9" s="113">
        <f t="shared" si="27"/>
        <v>0</v>
      </c>
      <c r="DU9" s="113">
        <f t="shared" si="28"/>
        <v>0</v>
      </c>
      <c r="DV9" s="114">
        <f t="shared" si="29"/>
        <v>20</v>
      </c>
      <c r="DW9" s="113">
        <f>IF(DV9&lt;&gt;20,RANK(DV9,$DV$4:$DV$23,1)+COUNTIF(DV$4:DV9,DV9)-1,20)</f>
        <v>20</v>
      </c>
      <c r="DX9" s="115" t="e">
        <f t="shared" si="30"/>
        <v>#DIV/0!</v>
      </c>
      <c r="DY9" s="116" t="str">
        <f t="shared" si="31"/>
        <v>-</v>
      </c>
      <c r="DZ9" s="91"/>
      <c r="EA9" s="70"/>
      <c r="EB9" s="70"/>
      <c r="EC9" s="70"/>
      <c r="ED9" s="70"/>
    </row>
    <row r="10" spans="1:134" ht="16" customHeight="1">
      <c r="A10" s="70"/>
      <c r="B10" s="70"/>
      <c r="C10" s="64"/>
      <c r="D10" s="92" t="str">
        <f>classi!B294</f>
        <v>-</v>
      </c>
      <c r="E10" s="117"/>
      <c r="F10" s="93">
        <f>classi!C294</f>
        <v>0</v>
      </c>
      <c r="G10" s="93">
        <f>classi!D294</f>
        <v>0</v>
      </c>
      <c r="H10" s="93">
        <f>classi!F294</f>
        <v>0</v>
      </c>
      <c r="I10" s="200">
        <f>classi!G294</f>
        <v>0</v>
      </c>
      <c r="J10" s="201"/>
      <c r="K10" s="117"/>
      <c r="L10" s="95">
        <v>0</v>
      </c>
      <c r="M10" s="95">
        <v>0</v>
      </c>
      <c r="N10" s="95"/>
      <c r="O10" s="96"/>
      <c r="P10" s="97">
        <f t="shared" si="0"/>
        <v>0</v>
      </c>
      <c r="Q10" s="95">
        <v>0</v>
      </c>
      <c r="R10" s="95">
        <v>0</v>
      </c>
      <c r="S10" s="95"/>
      <c r="T10" s="96"/>
      <c r="U10" s="97">
        <f t="shared" si="1"/>
        <v>0</v>
      </c>
      <c r="V10" s="95">
        <v>0</v>
      </c>
      <c r="W10" s="95">
        <v>0</v>
      </c>
      <c r="X10" s="95"/>
      <c r="Y10" s="96"/>
      <c r="Z10" s="97">
        <f t="shared" si="2"/>
        <v>0</v>
      </c>
      <c r="AA10" s="95">
        <v>0</v>
      </c>
      <c r="AB10" s="95">
        <v>0</v>
      </c>
      <c r="AC10" s="95"/>
      <c r="AD10" s="96"/>
      <c r="AE10" s="97">
        <f t="shared" si="3"/>
        <v>0</v>
      </c>
      <c r="AF10" s="95">
        <v>0</v>
      </c>
      <c r="AG10" s="95">
        <v>0</v>
      </c>
      <c r="AH10" s="95"/>
      <c r="AI10" s="96"/>
      <c r="AJ10" s="97">
        <f t="shared" si="4"/>
        <v>0</v>
      </c>
      <c r="AK10" s="95">
        <v>0</v>
      </c>
      <c r="AL10" s="95">
        <v>0</v>
      </c>
      <c r="AM10" s="95"/>
      <c r="AN10" s="96"/>
      <c r="AO10" s="97">
        <f t="shared" si="5"/>
        <v>0</v>
      </c>
      <c r="AP10" s="95">
        <v>0</v>
      </c>
      <c r="AQ10" s="95">
        <v>0</v>
      </c>
      <c r="AR10" s="95"/>
      <c r="AS10" s="96"/>
      <c r="AT10" s="97">
        <f t="shared" si="6"/>
        <v>0</v>
      </c>
      <c r="AU10" s="95">
        <v>0</v>
      </c>
      <c r="AV10" s="95">
        <v>0</v>
      </c>
      <c r="AW10" s="95"/>
      <c r="AX10" s="96"/>
      <c r="AY10" s="97">
        <f t="shared" si="7"/>
        <v>0</v>
      </c>
      <c r="AZ10" s="98">
        <f t="shared" si="8"/>
        <v>0</v>
      </c>
      <c r="BA10" s="99">
        <v>0</v>
      </c>
      <c r="BB10" s="99">
        <v>0</v>
      </c>
      <c r="BC10" s="99"/>
      <c r="BD10" s="100"/>
      <c r="BE10" s="97">
        <f t="shared" si="9"/>
        <v>0</v>
      </c>
      <c r="BF10" s="99">
        <v>0</v>
      </c>
      <c r="BG10" s="99">
        <v>0</v>
      </c>
      <c r="BH10" s="99"/>
      <c r="BI10" s="100"/>
      <c r="BJ10" s="97">
        <f t="shared" si="10"/>
        <v>0</v>
      </c>
      <c r="BK10" s="99">
        <v>0</v>
      </c>
      <c r="BL10" s="99">
        <v>0</v>
      </c>
      <c r="BM10" s="99"/>
      <c r="BN10" s="100"/>
      <c r="BO10" s="97">
        <f t="shared" si="11"/>
        <v>0</v>
      </c>
      <c r="BP10" s="99">
        <v>0</v>
      </c>
      <c r="BQ10" s="99">
        <v>0</v>
      </c>
      <c r="BR10" s="99"/>
      <c r="BS10" s="100"/>
      <c r="BT10" s="97">
        <f t="shared" si="12"/>
        <v>0</v>
      </c>
      <c r="BU10" s="101">
        <v>0</v>
      </c>
      <c r="BV10" s="101">
        <v>0</v>
      </c>
      <c r="BW10" s="101"/>
      <c r="BX10" s="100"/>
      <c r="BY10" s="97">
        <f t="shared" si="13"/>
        <v>0</v>
      </c>
      <c r="BZ10" s="101">
        <v>0</v>
      </c>
      <c r="CA10" s="101">
        <v>0</v>
      </c>
      <c r="CB10" s="101"/>
      <c r="CC10" s="102"/>
      <c r="CD10" s="103">
        <f t="shared" si="14"/>
        <v>0</v>
      </c>
      <c r="CE10" s="104"/>
      <c r="CF10" s="105"/>
      <c r="CG10" s="105"/>
      <c r="CH10" s="100"/>
      <c r="CI10" s="105"/>
      <c r="CJ10" s="105"/>
      <c r="CK10" s="105"/>
      <c r="CL10" s="100"/>
      <c r="CM10" s="105"/>
      <c r="CN10" s="105"/>
      <c r="CO10" s="105"/>
      <c r="CP10" s="100"/>
      <c r="CQ10" s="105"/>
      <c r="CR10" s="105"/>
      <c r="CS10" s="105"/>
      <c r="CT10" s="100"/>
      <c r="CU10" s="105"/>
      <c r="CV10" s="105"/>
      <c r="CW10" s="105"/>
      <c r="CX10" s="100"/>
      <c r="CY10" s="105"/>
      <c r="CZ10" s="105"/>
      <c r="DA10" s="105"/>
      <c r="DB10" s="106"/>
      <c r="DC10" s="107"/>
      <c r="DD10" s="108">
        <f t="shared" si="33"/>
        <v>0</v>
      </c>
      <c r="DE10" s="109">
        <f t="shared" si="34"/>
        <v>0</v>
      </c>
      <c r="DF10" s="109"/>
      <c r="DG10" s="96">
        <f t="shared" si="32"/>
        <v>0</v>
      </c>
      <c r="DH10" s="110">
        <f t="shared" si="15"/>
        <v>0</v>
      </c>
      <c r="DI10" s="97">
        <f t="shared" si="16"/>
        <v>0</v>
      </c>
      <c r="DJ10" s="111">
        <f t="shared" si="17"/>
        <v>1</v>
      </c>
      <c r="DK10" s="112">
        <f t="shared" si="18"/>
        <v>0</v>
      </c>
      <c r="DL10" s="97">
        <f t="shared" si="19"/>
        <v>0</v>
      </c>
      <c r="DM10" s="97">
        <f t="shared" si="20"/>
        <v>1</v>
      </c>
      <c r="DN10" s="97">
        <f t="shared" si="21"/>
        <v>0</v>
      </c>
      <c r="DO10" s="97">
        <f t="shared" si="22"/>
        <v>0</v>
      </c>
      <c r="DP10" s="97">
        <f t="shared" si="23"/>
        <v>1</v>
      </c>
      <c r="DQ10" s="113">
        <f t="shared" si="24"/>
        <v>0</v>
      </c>
      <c r="DR10" s="113">
        <f t="shared" si="25"/>
        <v>0</v>
      </c>
      <c r="DS10" s="113">
        <f t="shared" si="26"/>
        <v>1</v>
      </c>
      <c r="DT10" s="113">
        <f t="shared" si="27"/>
        <v>0</v>
      </c>
      <c r="DU10" s="113">
        <f t="shared" si="28"/>
        <v>0</v>
      </c>
      <c r="DV10" s="114">
        <f t="shared" si="29"/>
        <v>20</v>
      </c>
      <c r="DW10" s="113">
        <f>IF(DV10&lt;&gt;20,RANK(DV10,$DV$4:$DV$23,1)+COUNTIF(DV$4:DV10,DV10)-1,20)</f>
        <v>20</v>
      </c>
      <c r="DX10" s="115" t="e">
        <f t="shared" si="30"/>
        <v>#DIV/0!</v>
      </c>
      <c r="DY10" s="116" t="str">
        <f t="shared" si="31"/>
        <v>-</v>
      </c>
      <c r="DZ10" s="91"/>
      <c r="EA10" s="70"/>
      <c r="EB10" s="70"/>
      <c r="EC10" s="70"/>
      <c r="ED10" s="70"/>
    </row>
    <row r="11" spans="1:134" ht="16" customHeight="1">
      <c r="A11" s="70"/>
      <c r="B11" s="70"/>
      <c r="C11" s="64"/>
      <c r="D11" s="92" t="str">
        <f>classi!B295</f>
        <v>-</v>
      </c>
      <c r="E11" s="117"/>
      <c r="F11" s="93">
        <f>classi!C295</f>
        <v>0</v>
      </c>
      <c r="G11" s="93">
        <f>classi!D295</f>
        <v>0</v>
      </c>
      <c r="H11" s="93">
        <f>classi!F295</f>
        <v>0</v>
      </c>
      <c r="I11" s="200">
        <f>classi!G295</f>
        <v>0</v>
      </c>
      <c r="J11" s="201"/>
      <c r="K11" s="117"/>
      <c r="L11" s="95">
        <v>0</v>
      </c>
      <c r="M11" s="95">
        <v>0</v>
      </c>
      <c r="N11" s="95"/>
      <c r="O11" s="96"/>
      <c r="P11" s="97">
        <f t="shared" si="0"/>
        <v>0</v>
      </c>
      <c r="Q11" s="95">
        <v>0</v>
      </c>
      <c r="R11" s="95">
        <v>0</v>
      </c>
      <c r="S11" s="95"/>
      <c r="T11" s="96"/>
      <c r="U11" s="97">
        <f t="shared" si="1"/>
        <v>0</v>
      </c>
      <c r="V11" s="95">
        <v>0</v>
      </c>
      <c r="W11" s="95">
        <v>0</v>
      </c>
      <c r="X11" s="95"/>
      <c r="Y11" s="96"/>
      <c r="Z11" s="97">
        <f t="shared" si="2"/>
        <v>0</v>
      </c>
      <c r="AA11" s="95">
        <v>0</v>
      </c>
      <c r="AB11" s="95">
        <v>0</v>
      </c>
      <c r="AC11" s="95"/>
      <c r="AD11" s="96"/>
      <c r="AE11" s="97">
        <f t="shared" si="3"/>
        <v>0</v>
      </c>
      <c r="AF11" s="95">
        <v>0</v>
      </c>
      <c r="AG11" s="95">
        <v>0</v>
      </c>
      <c r="AH11" s="95"/>
      <c r="AI11" s="96"/>
      <c r="AJ11" s="97">
        <f t="shared" si="4"/>
        <v>0</v>
      </c>
      <c r="AK11" s="95">
        <v>0</v>
      </c>
      <c r="AL11" s="95">
        <v>0</v>
      </c>
      <c r="AM11" s="95"/>
      <c r="AN11" s="96"/>
      <c r="AO11" s="97">
        <f t="shared" si="5"/>
        <v>0</v>
      </c>
      <c r="AP11" s="95">
        <v>0</v>
      </c>
      <c r="AQ11" s="95">
        <v>0</v>
      </c>
      <c r="AR11" s="95"/>
      <c r="AS11" s="96"/>
      <c r="AT11" s="97">
        <f t="shared" si="6"/>
        <v>0</v>
      </c>
      <c r="AU11" s="95">
        <v>0</v>
      </c>
      <c r="AV11" s="95">
        <v>0</v>
      </c>
      <c r="AW11" s="95"/>
      <c r="AX11" s="96"/>
      <c r="AY11" s="97">
        <f t="shared" si="7"/>
        <v>0</v>
      </c>
      <c r="AZ11" s="98">
        <f t="shared" si="8"/>
        <v>0</v>
      </c>
      <c r="BA11" s="99">
        <v>0</v>
      </c>
      <c r="BB11" s="99">
        <v>0</v>
      </c>
      <c r="BC11" s="99"/>
      <c r="BD11" s="100"/>
      <c r="BE11" s="97">
        <f t="shared" si="9"/>
        <v>0</v>
      </c>
      <c r="BF11" s="99">
        <v>0</v>
      </c>
      <c r="BG11" s="99">
        <v>0</v>
      </c>
      <c r="BH11" s="99"/>
      <c r="BI11" s="100"/>
      <c r="BJ11" s="97">
        <f t="shared" si="10"/>
        <v>0</v>
      </c>
      <c r="BK11" s="99">
        <v>0</v>
      </c>
      <c r="BL11" s="99">
        <v>0</v>
      </c>
      <c r="BM11" s="99"/>
      <c r="BN11" s="100"/>
      <c r="BO11" s="97">
        <f t="shared" si="11"/>
        <v>0</v>
      </c>
      <c r="BP11" s="99">
        <v>0</v>
      </c>
      <c r="BQ11" s="99">
        <v>0</v>
      </c>
      <c r="BR11" s="99"/>
      <c r="BS11" s="100"/>
      <c r="BT11" s="97">
        <f t="shared" si="12"/>
        <v>0</v>
      </c>
      <c r="BU11" s="101">
        <v>0</v>
      </c>
      <c r="BV11" s="101">
        <v>0</v>
      </c>
      <c r="BW11" s="101"/>
      <c r="BX11" s="100"/>
      <c r="BY11" s="97">
        <f t="shared" si="13"/>
        <v>0</v>
      </c>
      <c r="BZ11" s="101">
        <v>0</v>
      </c>
      <c r="CA11" s="101">
        <v>0</v>
      </c>
      <c r="CB11" s="101"/>
      <c r="CC11" s="102"/>
      <c r="CD11" s="103">
        <f t="shared" si="14"/>
        <v>0</v>
      </c>
      <c r="CE11" s="104"/>
      <c r="CF11" s="105"/>
      <c r="CG11" s="105"/>
      <c r="CH11" s="100"/>
      <c r="CI11" s="105"/>
      <c r="CJ11" s="105"/>
      <c r="CK11" s="105"/>
      <c r="CL11" s="100"/>
      <c r="CM11" s="105"/>
      <c r="CN11" s="105"/>
      <c r="CO11" s="105"/>
      <c r="CP11" s="100"/>
      <c r="CQ11" s="105"/>
      <c r="CR11" s="105"/>
      <c r="CS11" s="105"/>
      <c r="CT11" s="100"/>
      <c r="CU11" s="105"/>
      <c r="CV11" s="105"/>
      <c r="CW11" s="105"/>
      <c r="CX11" s="100"/>
      <c r="CY11" s="105"/>
      <c r="CZ11" s="105"/>
      <c r="DA11" s="105"/>
      <c r="DB11" s="106"/>
      <c r="DC11" s="107"/>
      <c r="DD11" s="108">
        <f t="shared" si="33"/>
        <v>0</v>
      </c>
      <c r="DE11" s="109">
        <f t="shared" si="34"/>
        <v>0</v>
      </c>
      <c r="DF11" s="109"/>
      <c r="DG11" s="96">
        <f t="shared" si="32"/>
        <v>0</v>
      </c>
      <c r="DH11" s="110">
        <f t="shared" si="15"/>
        <v>0</v>
      </c>
      <c r="DI11" s="97">
        <f t="shared" si="16"/>
        <v>0</v>
      </c>
      <c r="DJ11" s="111">
        <f t="shared" si="17"/>
        <v>1</v>
      </c>
      <c r="DK11" s="112">
        <f t="shared" si="18"/>
        <v>0</v>
      </c>
      <c r="DL11" s="97">
        <f t="shared" si="19"/>
        <v>0</v>
      </c>
      <c r="DM11" s="97">
        <f t="shared" si="20"/>
        <v>1</v>
      </c>
      <c r="DN11" s="97">
        <f t="shared" si="21"/>
        <v>0</v>
      </c>
      <c r="DO11" s="97">
        <f t="shared" si="22"/>
        <v>0</v>
      </c>
      <c r="DP11" s="97">
        <f t="shared" si="23"/>
        <v>1</v>
      </c>
      <c r="DQ11" s="113">
        <f t="shared" si="24"/>
        <v>0</v>
      </c>
      <c r="DR11" s="113">
        <f t="shared" si="25"/>
        <v>0</v>
      </c>
      <c r="DS11" s="113">
        <f t="shared" si="26"/>
        <v>1</v>
      </c>
      <c r="DT11" s="113">
        <f t="shared" si="27"/>
        <v>0</v>
      </c>
      <c r="DU11" s="113">
        <f t="shared" si="28"/>
        <v>0</v>
      </c>
      <c r="DV11" s="114">
        <f t="shared" si="29"/>
        <v>20</v>
      </c>
      <c r="DW11" s="113">
        <f>IF(DV11&lt;&gt;20,RANK(DV11,$DV$4:$DV$23,1)+COUNTIF(DV$4:DV11,DV11)-1,20)</f>
        <v>20</v>
      </c>
      <c r="DX11" s="115" t="e">
        <f t="shared" si="30"/>
        <v>#DIV/0!</v>
      </c>
      <c r="DY11" s="116" t="str">
        <f t="shared" si="31"/>
        <v>-</v>
      </c>
      <c r="DZ11" s="91"/>
      <c r="EA11" s="70"/>
      <c r="EB11" s="70"/>
      <c r="EC11" s="70"/>
      <c r="ED11" s="70"/>
    </row>
    <row r="12" spans="1:134" ht="16" customHeight="1">
      <c r="A12" s="70"/>
      <c r="B12" s="70"/>
      <c r="C12" s="64"/>
      <c r="D12" s="92" t="str">
        <f>classi!B296</f>
        <v>-</v>
      </c>
      <c r="E12" s="117"/>
      <c r="F12" s="93">
        <f>classi!C296</f>
        <v>0</v>
      </c>
      <c r="G12" s="93">
        <f>classi!D296</f>
        <v>0</v>
      </c>
      <c r="H12" s="93">
        <f>classi!F296</f>
        <v>0</v>
      </c>
      <c r="I12" s="200">
        <f>classi!G296</f>
        <v>0</v>
      </c>
      <c r="J12" s="201"/>
      <c r="K12" s="117"/>
      <c r="L12" s="95">
        <v>0</v>
      </c>
      <c r="M12" s="95">
        <v>0</v>
      </c>
      <c r="N12" s="95"/>
      <c r="O12" s="96"/>
      <c r="P12" s="97">
        <f t="shared" si="0"/>
        <v>0</v>
      </c>
      <c r="Q12" s="95">
        <v>0</v>
      </c>
      <c r="R12" s="95">
        <v>0</v>
      </c>
      <c r="S12" s="95"/>
      <c r="T12" s="96"/>
      <c r="U12" s="97">
        <f t="shared" si="1"/>
        <v>0</v>
      </c>
      <c r="V12" s="95">
        <v>0</v>
      </c>
      <c r="W12" s="95">
        <v>0</v>
      </c>
      <c r="X12" s="95"/>
      <c r="Y12" s="96"/>
      <c r="Z12" s="97">
        <f t="shared" si="2"/>
        <v>0</v>
      </c>
      <c r="AA12" s="95">
        <v>0</v>
      </c>
      <c r="AB12" s="95">
        <v>0</v>
      </c>
      <c r="AC12" s="95"/>
      <c r="AD12" s="96"/>
      <c r="AE12" s="97">
        <f t="shared" si="3"/>
        <v>0</v>
      </c>
      <c r="AF12" s="95">
        <v>0</v>
      </c>
      <c r="AG12" s="95">
        <v>0</v>
      </c>
      <c r="AH12" s="95"/>
      <c r="AI12" s="96"/>
      <c r="AJ12" s="97">
        <f t="shared" si="4"/>
        <v>0</v>
      </c>
      <c r="AK12" s="95">
        <v>0</v>
      </c>
      <c r="AL12" s="95">
        <v>0</v>
      </c>
      <c r="AM12" s="95"/>
      <c r="AN12" s="96"/>
      <c r="AO12" s="97">
        <f t="shared" si="5"/>
        <v>0</v>
      </c>
      <c r="AP12" s="95">
        <v>0</v>
      </c>
      <c r="AQ12" s="95">
        <v>0</v>
      </c>
      <c r="AR12" s="95"/>
      <c r="AS12" s="96"/>
      <c r="AT12" s="97">
        <f t="shared" si="6"/>
        <v>0</v>
      </c>
      <c r="AU12" s="95">
        <v>0</v>
      </c>
      <c r="AV12" s="95">
        <v>0</v>
      </c>
      <c r="AW12" s="95"/>
      <c r="AX12" s="96"/>
      <c r="AY12" s="97">
        <f t="shared" si="7"/>
        <v>0</v>
      </c>
      <c r="AZ12" s="98">
        <f t="shared" si="8"/>
        <v>0</v>
      </c>
      <c r="BA12" s="99">
        <v>0</v>
      </c>
      <c r="BB12" s="99">
        <v>0</v>
      </c>
      <c r="BC12" s="99"/>
      <c r="BD12" s="100"/>
      <c r="BE12" s="97">
        <f t="shared" si="9"/>
        <v>0</v>
      </c>
      <c r="BF12" s="99">
        <v>0</v>
      </c>
      <c r="BG12" s="99">
        <v>0</v>
      </c>
      <c r="BH12" s="99"/>
      <c r="BI12" s="100"/>
      <c r="BJ12" s="97">
        <f t="shared" si="10"/>
        <v>0</v>
      </c>
      <c r="BK12" s="99">
        <v>0</v>
      </c>
      <c r="BL12" s="99">
        <v>0</v>
      </c>
      <c r="BM12" s="99"/>
      <c r="BN12" s="100"/>
      <c r="BO12" s="97">
        <f t="shared" si="11"/>
        <v>0</v>
      </c>
      <c r="BP12" s="99">
        <v>0</v>
      </c>
      <c r="BQ12" s="99">
        <v>0</v>
      </c>
      <c r="BR12" s="99"/>
      <c r="BS12" s="100"/>
      <c r="BT12" s="97">
        <f t="shared" si="12"/>
        <v>0</v>
      </c>
      <c r="BU12" s="101">
        <v>0</v>
      </c>
      <c r="BV12" s="101">
        <v>0</v>
      </c>
      <c r="BW12" s="101"/>
      <c r="BX12" s="100"/>
      <c r="BY12" s="97">
        <f t="shared" si="13"/>
        <v>0</v>
      </c>
      <c r="BZ12" s="101">
        <v>0</v>
      </c>
      <c r="CA12" s="101">
        <v>0</v>
      </c>
      <c r="CB12" s="101"/>
      <c r="CC12" s="102"/>
      <c r="CD12" s="103">
        <f t="shared" si="14"/>
        <v>0</v>
      </c>
      <c r="CE12" s="104"/>
      <c r="CF12" s="105"/>
      <c r="CG12" s="105"/>
      <c r="CH12" s="100"/>
      <c r="CI12" s="105"/>
      <c r="CJ12" s="105"/>
      <c r="CK12" s="105"/>
      <c r="CL12" s="100"/>
      <c r="CM12" s="105"/>
      <c r="CN12" s="105"/>
      <c r="CO12" s="105"/>
      <c r="CP12" s="100"/>
      <c r="CQ12" s="105"/>
      <c r="CR12" s="105"/>
      <c r="CS12" s="105"/>
      <c r="CT12" s="100"/>
      <c r="CU12" s="105"/>
      <c r="CV12" s="105"/>
      <c r="CW12" s="105"/>
      <c r="CX12" s="100"/>
      <c r="CY12" s="105"/>
      <c r="CZ12" s="105"/>
      <c r="DA12" s="105"/>
      <c r="DB12" s="106"/>
      <c r="DC12" s="107"/>
      <c r="DD12" s="108">
        <f t="shared" si="33"/>
        <v>0</v>
      </c>
      <c r="DE12" s="109">
        <f t="shared" si="34"/>
        <v>0</v>
      </c>
      <c r="DF12" s="109"/>
      <c r="DG12" s="96">
        <f t="shared" si="32"/>
        <v>0</v>
      </c>
      <c r="DH12" s="110">
        <f t="shared" si="15"/>
        <v>0</v>
      </c>
      <c r="DI12" s="97">
        <f t="shared" si="16"/>
        <v>0</v>
      </c>
      <c r="DJ12" s="111">
        <f t="shared" si="17"/>
        <v>1</v>
      </c>
      <c r="DK12" s="112">
        <f t="shared" si="18"/>
        <v>0</v>
      </c>
      <c r="DL12" s="97">
        <f t="shared" si="19"/>
        <v>0</v>
      </c>
      <c r="DM12" s="97">
        <f t="shared" si="20"/>
        <v>1</v>
      </c>
      <c r="DN12" s="97">
        <f t="shared" si="21"/>
        <v>0</v>
      </c>
      <c r="DO12" s="97">
        <f t="shared" si="22"/>
        <v>0</v>
      </c>
      <c r="DP12" s="97">
        <f t="shared" si="23"/>
        <v>1</v>
      </c>
      <c r="DQ12" s="113">
        <f t="shared" si="24"/>
        <v>0</v>
      </c>
      <c r="DR12" s="113">
        <f t="shared" si="25"/>
        <v>0</v>
      </c>
      <c r="DS12" s="113">
        <f t="shared" si="26"/>
        <v>1</v>
      </c>
      <c r="DT12" s="113">
        <f t="shared" si="27"/>
        <v>0</v>
      </c>
      <c r="DU12" s="113">
        <f t="shared" si="28"/>
        <v>0</v>
      </c>
      <c r="DV12" s="114">
        <f t="shared" si="29"/>
        <v>20</v>
      </c>
      <c r="DW12" s="113">
        <f>IF(DV12&lt;&gt;20,RANK(DV12,$DV$4:$DV$23,1)+COUNTIF(DV$4:DV12,DV12)-1,20)</f>
        <v>20</v>
      </c>
      <c r="DX12" s="115" t="e">
        <f t="shared" si="30"/>
        <v>#DIV/0!</v>
      </c>
      <c r="DY12" s="116" t="str">
        <f t="shared" si="31"/>
        <v>-</v>
      </c>
      <c r="DZ12" s="91"/>
      <c r="EA12" s="70"/>
      <c r="EB12" s="70"/>
      <c r="EC12" s="70"/>
      <c r="ED12" s="70"/>
    </row>
    <row r="13" spans="1:134" ht="16" customHeight="1">
      <c r="A13" s="70"/>
      <c r="B13" s="70"/>
      <c r="C13" s="64"/>
      <c r="D13" s="92" t="str">
        <f>classi!B297</f>
        <v>-</v>
      </c>
      <c r="E13" s="117"/>
      <c r="F13" s="93">
        <f>classi!C297</f>
        <v>0</v>
      </c>
      <c r="G13" s="93">
        <f>classi!D297</f>
        <v>0</v>
      </c>
      <c r="H13" s="93">
        <f>classi!F297</f>
        <v>0</v>
      </c>
      <c r="I13" s="200">
        <f>classi!G297</f>
        <v>0</v>
      </c>
      <c r="J13" s="201"/>
      <c r="K13" s="117"/>
      <c r="L13" s="95">
        <v>0</v>
      </c>
      <c r="M13" s="95">
        <v>0</v>
      </c>
      <c r="N13" s="95"/>
      <c r="O13" s="96"/>
      <c r="P13" s="97">
        <f t="shared" si="0"/>
        <v>0</v>
      </c>
      <c r="Q13" s="95">
        <v>0</v>
      </c>
      <c r="R13" s="95">
        <v>0</v>
      </c>
      <c r="S13" s="95"/>
      <c r="T13" s="96"/>
      <c r="U13" s="97">
        <f t="shared" si="1"/>
        <v>0</v>
      </c>
      <c r="V13" s="95">
        <v>0</v>
      </c>
      <c r="W13" s="95">
        <v>0</v>
      </c>
      <c r="X13" s="95"/>
      <c r="Y13" s="96"/>
      <c r="Z13" s="97">
        <f t="shared" si="2"/>
        <v>0</v>
      </c>
      <c r="AA13" s="95">
        <v>0</v>
      </c>
      <c r="AB13" s="95">
        <v>0</v>
      </c>
      <c r="AC13" s="95"/>
      <c r="AD13" s="96"/>
      <c r="AE13" s="97">
        <f t="shared" si="3"/>
        <v>0</v>
      </c>
      <c r="AF13" s="95">
        <v>0</v>
      </c>
      <c r="AG13" s="95">
        <v>0</v>
      </c>
      <c r="AH13" s="95"/>
      <c r="AI13" s="96"/>
      <c r="AJ13" s="97">
        <f t="shared" si="4"/>
        <v>0</v>
      </c>
      <c r="AK13" s="95">
        <v>0</v>
      </c>
      <c r="AL13" s="95">
        <v>0</v>
      </c>
      <c r="AM13" s="95"/>
      <c r="AN13" s="96"/>
      <c r="AO13" s="97">
        <f t="shared" si="5"/>
        <v>0</v>
      </c>
      <c r="AP13" s="95">
        <v>0</v>
      </c>
      <c r="AQ13" s="95">
        <v>0</v>
      </c>
      <c r="AR13" s="95"/>
      <c r="AS13" s="96"/>
      <c r="AT13" s="97">
        <f t="shared" si="6"/>
        <v>0</v>
      </c>
      <c r="AU13" s="95">
        <v>0</v>
      </c>
      <c r="AV13" s="95">
        <v>0</v>
      </c>
      <c r="AW13" s="95"/>
      <c r="AX13" s="96"/>
      <c r="AY13" s="97">
        <f t="shared" si="7"/>
        <v>0</v>
      </c>
      <c r="AZ13" s="98">
        <f t="shared" si="8"/>
        <v>0</v>
      </c>
      <c r="BA13" s="99">
        <v>0</v>
      </c>
      <c r="BB13" s="99">
        <v>0</v>
      </c>
      <c r="BC13" s="99"/>
      <c r="BD13" s="100"/>
      <c r="BE13" s="97">
        <f t="shared" si="9"/>
        <v>0</v>
      </c>
      <c r="BF13" s="99">
        <v>0</v>
      </c>
      <c r="BG13" s="99">
        <v>0</v>
      </c>
      <c r="BH13" s="99"/>
      <c r="BI13" s="100"/>
      <c r="BJ13" s="97">
        <f t="shared" si="10"/>
        <v>0</v>
      </c>
      <c r="BK13" s="99">
        <v>0</v>
      </c>
      <c r="BL13" s="99">
        <v>0</v>
      </c>
      <c r="BM13" s="99"/>
      <c r="BN13" s="100"/>
      <c r="BO13" s="97">
        <f t="shared" si="11"/>
        <v>0</v>
      </c>
      <c r="BP13" s="99">
        <v>0</v>
      </c>
      <c r="BQ13" s="99">
        <v>0</v>
      </c>
      <c r="BR13" s="99"/>
      <c r="BS13" s="100"/>
      <c r="BT13" s="97">
        <f t="shared" si="12"/>
        <v>0</v>
      </c>
      <c r="BU13" s="101">
        <v>0</v>
      </c>
      <c r="BV13" s="101">
        <v>0</v>
      </c>
      <c r="BW13" s="101"/>
      <c r="BX13" s="100"/>
      <c r="BY13" s="97">
        <f t="shared" si="13"/>
        <v>0</v>
      </c>
      <c r="BZ13" s="101">
        <v>0</v>
      </c>
      <c r="CA13" s="101">
        <v>0</v>
      </c>
      <c r="CB13" s="101"/>
      <c r="CC13" s="102"/>
      <c r="CD13" s="103">
        <f t="shared" si="14"/>
        <v>0</v>
      </c>
      <c r="CE13" s="104"/>
      <c r="CF13" s="105"/>
      <c r="CG13" s="105"/>
      <c r="CH13" s="100"/>
      <c r="CI13" s="105"/>
      <c r="CJ13" s="105"/>
      <c r="CK13" s="105"/>
      <c r="CL13" s="100"/>
      <c r="CM13" s="105"/>
      <c r="CN13" s="105"/>
      <c r="CO13" s="105"/>
      <c r="CP13" s="100"/>
      <c r="CQ13" s="105"/>
      <c r="CR13" s="105"/>
      <c r="CS13" s="105"/>
      <c r="CT13" s="100"/>
      <c r="CU13" s="105"/>
      <c r="CV13" s="105"/>
      <c r="CW13" s="105"/>
      <c r="CX13" s="100"/>
      <c r="CY13" s="105"/>
      <c r="CZ13" s="105"/>
      <c r="DA13" s="105"/>
      <c r="DB13" s="106"/>
      <c r="DC13" s="107"/>
      <c r="DD13" s="108">
        <f t="shared" si="33"/>
        <v>0</v>
      </c>
      <c r="DE13" s="109">
        <f t="shared" si="34"/>
        <v>0</v>
      </c>
      <c r="DF13" s="109"/>
      <c r="DG13" s="96">
        <f t="shared" si="32"/>
        <v>0</v>
      </c>
      <c r="DH13" s="110">
        <f t="shared" si="15"/>
        <v>0</v>
      </c>
      <c r="DI13" s="97">
        <f t="shared" si="16"/>
        <v>0</v>
      </c>
      <c r="DJ13" s="111">
        <f t="shared" si="17"/>
        <v>1</v>
      </c>
      <c r="DK13" s="112">
        <f t="shared" si="18"/>
        <v>0</v>
      </c>
      <c r="DL13" s="97">
        <f t="shared" si="19"/>
        <v>0</v>
      </c>
      <c r="DM13" s="97">
        <f t="shared" si="20"/>
        <v>1</v>
      </c>
      <c r="DN13" s="97">
        <f t="shared" si="21"/>
        <v>0</v>
      </c>
      <c r="DO13" s="97">
        <f t="shared" si="22"/>
        <v>0</v>
      </c>
      <c r="DP13" s="97">
        <f t="shared" si="23"/>
        <v>1</v>
      </c>
      <c r="DQ13" s="113">
        <f t="shared" si="24"/>
        <v>0</v>
      </c>
      <c r="DR13" s="113">
        <f t="shared" si="25"/>
        <v>0</v>
      </c>
      <c r="DS13" s="113">
        <f t="shared" si="26"/>
        <v>1</v>
      </c>
      <c r="DT13" s="113">
        <f t="shared" si="27"/>
        <v>0</v>
      </c>
      <c r="DU13" s="113">
        <f t="shared" si="28"/>
        <v>0</v>
      </c>
      <c r="DV13" s="114">
        <f t="shared" si="29"/>
        <v>20</v>
      </c>
      <c r="DW13" s="113">
        <f>IF(DV13&lt;&gt;20,RANK(DV13,$DV$4:$DV$23,1)+COUNTIF(DV$4:DV13,DV13)-1,20)</f>
        <v>20</v>
      </c>
      <c r="DX13" s="115" t="e">
        <f t="shared" si="30"/>
        <v>#DIV/0!</v>
      </c>
      <c r="DY13" s="116" t="str">
        <f t="shared" si="31"/>
        <v>-</v>
      </c>
      <c r="DZ13" s="91"/>
      <c r="EA13" s="70"/>
      <c r="EB13" s="70"/>
      <c r="EC13" s="70"/>
      <c r="ED13" s="70"/>
    </row>
    <row r="14" spans="1:134" ht="16" customHeight="1">
      <c r="A14" s="70"/>
      <c r="B14" s="70"/>
      <c r="C14" s="64"/>
      <c r="D14" s="92" t="str">
        <f>classi!B298</f>
        <v>-</v>
      </c>
      <c r="E14" s="117"/>
      <c r="F14" s="93">
        <f>classi!C298</f>
        <v>0</v>
      </c>
      <c r="G14" s="93">
        <f>classi!D298</f>
        <v>0</v>
      </c>
      <c r="H14" s="93">
        <f>classi!F298</f>
        <v>0</v>
      </c>
      <c r="I14" s="200">
        <f>classi!G298</f>
        <v>0</v>
      </c>
      <c r="J14" s="201"/>
      <c r="K14" s="117"/>
      <c r="L14" s="95">
        <v>0</v>
      </c>
      <c r="M14" s="95">
        <v>0</v>
      </c>
      <c r="N14" s="95"/>
      <c r="O14" s="96"/>
      <c r="P14" s="97">
        <f t="shared" si="0"/>
        <v>0</v>
      </c>
      <c r="Q14" s="95">
        <v>0</v>
      </c>
      <c r="R14" s="95">
        <v>0</v>
      </c>
      <c r="S14" s="95"/>
      <c r="T14" s="96"/>
      <c r="U14" s="97">
        <f t="shared" si="1"/>
        <v>0</v>
      </c>
      <c r="V14" s="95">
        <v>0</v>
      </c>
      <c r="W14" s="95">
        <v>0</v>
      </c>
      <c r="X14" s="95"/>
      <c r="Y14" s="96"/>
      <c r="Z14" s="97">
        <f t="shared" si="2"/>
        <v>0</v>
      </c>
      <c r="AA14" s="95">
        <v>0</v>
      </c>
      <c r="AB14" s="95">
        <v>0</v>
      </c>
      <c r="AC14" s="95"/>
      <c r="AD14" s="96"/>
      <c r="AE14" s="97">
        <f t="shared" si="3"/>
        <v>0</v>
      </c>
      <c r="AF14" s="95">
        <v>0</v>
      </c>
      <c r="AG14" s="95">
        <v>0</v>
      </c>
      <c r="AH14" s="95"/>
      <c r="AI14" s="96"/>
      <c r="AJ14" s="97">
        <f t="shared" si="4"/>
        <v>0</v>
      </c>
      <c r="AK14" s="95">
        <v>0</v>
      </c>
      <c r="AL14" s="95">
        <v>0</v>
      </c>
      <c r="AM14" s="95"/>
      <c r="AN14" s="96"/>
      <c r="AO14" s="97">
        <f t="shared" si="5"/>
        <v>0</v>
      </c>
      <c r="AP14" s="95">
        <v>0</v>
      </c>
      <c r="AQ14" s="95">
        <v>0</v>
      </c>
      <c r="AR14" s="95"/>
      <c r="AS14" s="96"/>
      <c r="AT14" s="97">
        <f t="shared" si="6"/>
        <v>0</v>
      </c>
      <c r="AU14" s="95">
        <v>0</v>
      </c>
      <c r="AV14" s="95">
        <v>0</v>
      </c>
      <c r="AW14" s="95"/>
      <c r="AX14" s="96"/>
      <c r="AY14" s="97">
        <f t="shared" si="7"/>
        <v>0</v>
      </c>
      <c r="AZ14" s="98">
        <f t="shared" si="8"/>
        <v>0</v>
      </c>
      <c r="BA14" s="99">
        <v>0</v>
      </c>
      <c r="BB14" s="99">
        <v>0</v>
      </c>
      <c r="BC14" s="99"/>
      <c r="BD14" s="100"/>
      <c r="BE14" s="97">
        <f t="shared" si="9"/>
        <v>0</v>
      </c>
      <c r="BF14" s="99">
        <v>0</v>
      </c>
      <c r="BG14" s="99">
        <v>0</v>
      </c>
      <c r="BH14" s="99"/>
      <c r="BI14" s="100"/>
      <c r="BJ14" s="97">
        <f t="shared" si="10"/>
        <v>0</v>
      </c>
      <c r="BK14" s="99">
        <v>0</v>
      </c>
      <c r="BL14" s="99">
        <v>0</v>
      </c>
      <c r="BM14" s="99"/>
      <c r="BN14" s="100"/>
      <c r="BO14" s="97">
        <f t="shared" si="11"/>
        <v>0</v>
      </c>
      <c r="BP14" s="99">
        <v>0</v>
      </c>
      <c r="BQ14" s="99">
        <v>0</v>
      </c>
      <c r="BR14" s="99"/>
      <c r="BS14" s="100"/>
      <c r="BT14" s="97">
        <f t="shared" si="12"/>
        <v>0</v>
      </c>
      <c r="BU14" s="101">
        <v>0</v>
      </c>
      <c r="BV14" s="101">
        <v>0</v>
      </c>
      <c r="BW14" s="101"/>
      <c r="BX14" s="100"/>
      <c r="BY14" s="97">
        <f t="shared" si="13"/>
        <v>0</v>
      </c>
      <c r="BZ14" s="101">
        <v>0</v>
      </c>
      <c r="CA14" s="101">
        <v>0</v>
      </c>
      <c r="CB14" s="101"/>
      <c r="CC14" s="102"/>
      <c r="CD14" s="103">
        <f t="shared" si="14"/>
        <v>0</v>
      </c>
      <c r="CE14" s="104"/>
      <c r="CF14" s="105"/>
      <c r="CG14" s="105"/>
      <c r="CH14" s="100"/>
      <c r="CI14" s="105"/>
      <c r="CJ14" s="105"/>
      <c r="CK14" s="105"/>
      <c r="CL14" s="100"/>
      <c r="CM14" s="105"/>
      <c r="CN14" s="105"/>
      <c r="CO14" s="105"/>
      <c r="CP14" s="100"/>
      <c r="CQ14" s="105"/>
      <c r="CR14" s="105"/>
      <c r="CS14" s="105"/>
      <c r="CT14" s="100"/>
      <c r="CU14" s="105"/>
      <c r="CV14" s="105"/>
      <c r="CW14" s="105"/>
      <c r="CX14" s="100"/>
      <c r="CY14" s="105"/>
      <c r="CZ14" s="105"/>
      <c r="DA14" s="105"/>
      <c r="DB14" s="106"/>
      <c r="DC14" s="107"/>
      <c r="DD14" s="108">
        <f t="shared" si="33"/>
        <v>0</v>
      </c>
      <c r="DE14" s="109">
        <f t="shared" si="34"/>
        <v>0</v>
      </c>
      <c r="DF14" s="109"/>
      <c r="DG14" s="96">
        <f t="shared" si="32"/>
        <v>0</v>
      </c>
      <c r="DH14" s="110">
        <f t="shared" si="15"/>
        <v>0</v>
      </c>
      <c r="DI14" s="97">
        <f t="shared" si="16"/>
        <v>0</v>
      </c>
      <c r="DJ14" s="111">
        <f t="shared" si="17"/>
        <v>1</v>
      </c>
      <c r="DK14" s="112">
        <f t="shared" si="18"/>
        <v>0</v>
      </c>
      <c r="DL14" s="97">
        <f t="shared" si="19"/>
        <v>0</v>
      </c>
      <c r="DM14" s="97">
        <f t="shared" si="20"/>
        <v>1</v>
      </c>
      <c r="DN14" s="97">
        <f t="shared" si="21"/>
        <v>0</v>
      </c>
      <c r="DO14" s="97">
        <f t="shared" si="22"/>
        <v>0</v>
      </c>
      <c r="DP14" s="97">
        <f t="shared" si="23"/>
        <v>1</v>
      </c>
      <c r="DQ14" s="113">
        <f t="shared" si="24"/>
        <v>0</v>
      </c>
      <c r="DR14" s="113">
        <f t="shared" si="25"/>
        <v>0</v>
      </c>
      <c r="DS14" s="113">
        <f t="shared" si="26"/>
        <v>1</v>
      </c>
      <c r="DT14" s="113">
        <f t="shared" si="27"/>
        <v>0</v>
      </c>
      <c r="DU14" s="113">
        <f t="shared" si="28"/>
        <v>0</v>
      </c>
      <c r="DV14" s="114">
        <f t="shared" si="29"/>
        <v>20</v>
      </c>
      <c r="DW14" s="113">
        <f>IF(DV14&lt;&gt;20,RANK(DV14,$DV$4:$DV$23,1)+COUNTIF(DV$4:DV14,DV14)-1,20)</f>
        <v>20</v>
      </c>
      <c r="DX14" s="115" t="e">
        <f t="shared" si="30"/>
        <v>#DIV/0!</v>
      </c>
      <c r="DY14" s="116" t="str">
        <f t="shared" si="31"/>
        <v>-</v>
      </c>
      <c r="DZ14" s="91"/>
      <c r="EA14" s="70"/>
      <c r="EB14" s="70"/>
      <c r="EC14" s="70"/>
      <c r="ED14" s="70"/>
    </row>
    <row r="15" spans="1:134" ht="16" customHeight="1">
      <c r="A15" s="70"/>
      <c r="B15" s="70"/>
      <c r="C15" s="64"/>
      <c r="D15" s="92" t="str">
        <f>classi!B299</f>
        <v>-</v>
      </c>
      <c r="E15" s="117"/>
      <c r="F15" s="93">
        <f>classi!C299</f>
        <v>0</v>
      </c>
      <c r="G15" s="93">
        <f>classi!D299</f>
        <v>0</v>
      </c>
      <c r="H15" s="93">
        <f>classi!F299</f>
        <v>0</v>
      </c>
      <c r="I15" s="200">
        <f>classi!G299</f>
        <v>0</v>
      </c>
      <c r="J15" s="201"/>
      <c r="K15" s="117"/>
      <c r="L15" s="95">
        <v>0</v>
      </c>
      <c r="M15" s="95">
        <v>0</v>
      </c>
      <c r="N15" s="95"/>
      <c r="O15" s="96"/>
      <c r="P15" s="97">
        <f t="shared" si="0"/>
        <v>0</v>
      </c>
      <c r="Q15" s="95">
        <v>0</v>
      </c>
      <c r="R15" s="95">
        <v>0</v>
      </c>
      <c r="S15" s="95"/>
      <c r="T15" s="96"/>
      <c r="U15" s="97">
        <f t="shared" si="1"/>
        <v>0</v>
      </c>
      <c r="V15" s="95">
        <v>0</v>
      </c>
      <c r="W15" s="95">
        <v>0</v>
      </c>
      <c r="X15" s="95"/>
      <c r="Y15" s="96"/>
      <c r="Z15" s="97">
        <f t="shared" si="2"/>
        <v>0</v>
      </c>
      <c r="AA15" s="95">
        <v>0</v>
      </c>
      <c r="AB15" s="95">
        <v>0</v>
      </c>
      <c r="AC15" s="95"/>
      <c r="AD15" s="96"/>
      <c r="AE15" s="97">
        <f t="shared" si="3"/>
        <v>0</v>
      </c>
      <c r="AF15" s="95">
        <v>0</v>
      </c>
      <c r="AG15" s="95">
        <v>0</v>
      </c>
      <c r="AH15" s="95"/>
      <c r="AI15" s="96"/>
      <c r="AJ15" s="97">
        <f t="shared" si="4"/>
        <v>0</v>
      </c>
      <c r="AK15" s="95">
        <v>0</v>
      </c>
      <c r="AL15" s="95">
        <v>0</v>
      </c>
      <c r="AM15" s="95"/>
      <c r="AN15" s="96"/>
      <c r="AO15" s="97">
        <f t="shared" si="5"/>
        <v>0</v>
      </c>
      <c r="AP15" s="95">
        <v>0</v>
      </c>
      <c r="AQ15" s="95">
        <v>0</v>
      </c>
      <c r="AR15" s="95"/>
      <c r="AS15" s="96"/>
      <c r="AT15" s="97">
        <f t="shared" si="6"/>
        <v>0</v>
      </c>
      <c r="AU15" s="95">
        <v>0</v>
      </c>
      <c r="AV15" s="95">
        <v>0</v>
      </c>
      <c r="AW15" s="95"/>
      <c r="AX15" s="96"/>
      <c r="AY15" s="97">
        <f t="shared" si="7"/>
        <v>0</v>
      </c>
      <c r="AZ15" s="98">
        <f t="shared" si="8"/>
        <v>0</v>
      </c>
      <c r="BA15" s="99">
        <v>0</v>
      </c>
      <c r="BB15" s="99">
        <v>0</v>
      </c>
      <c r="BC15" s="99"/>
      <c r="BD15" s="100"/>
      <c r="BE15" s="97">
        <f t="shared" si="9"/>
        <v>0</v>
      </c>
      <c r="BF15" s="99">
        <v>0</v>
      </c>
      <c r="BG15" s="99">
        <v>0</v>
      </c>
      <c r="BH15" s="99"/>
      <c r="BI15" s="100"/>
      <c r="BJ15" s="97">
        <f t="shared" si="10"/>
        <v>0</v>
      </c>
      <c r="BK15" s="99">
        <v>0</v>
      </c>
      <c r="BL15" s="99">
        <v>0</v>
      </c>
      <c r="BM15" s="99"/>
      <c r="BN15" s="100"/>
      <c r="BO15" s="97">
        <f t="shared" si="11"/>
        <v>0</v>
      </c>
      <c r="BP15" s="99">
        <v>0</v>
      </c>
      <c r="BQ15" s="99">
        <v>0</v>
      </c>
      <c r="BR15" s="99"/>
      <c r="BS15" s="100"/>
      <c r="BT15" s="97">
        <f t="shared" si="12"/>
        <v>0</v>
      </c>
      <c r="BU15" s="101">
        <v>0</v>
      </c>
      <c r="BV15" s="101">
        <v>0</v>
      </c>
      <c r="BW15" s="101"/>
      <c r="BX15" s="100"/>
      <c r="BY15" s="97">
        <f t="shared" si="13"/>
        <v>0</v>
      </c>
      <c r="BZ15" s="101">
        <v>0</v>
      </c>
      <c r="CA15" s="101">
        <v>0</v>
      </c>
      <c r="CB15" s="101"/>
      <c r="CC15" s="102"/>
      <c r="CD15" s="103">
        <f t="shared" si="14"/>
        <v>0</v>
      </c>
      <c r="CE15" s="104"/>
      <c r="CF15" s="105"/>
      <c r="CG15" s="105"/>
      <c r="CH15" s="100"/>
      <c r="CI15" s="105"/>
      <c r="CJ15" s="105"/>
      <c r="CK15" s="105"/>
      <c r="CL15" s="100"/>
      <c r="CM15" s="105"/>
      <c r="CN15" s="105"/>
      <c r="CO15" s="105"/>
      <c r="CP15" s="100"/>
      <c r="CQ15" s="105"/>
      <c r="CR15" s="105"/>
      <c r="CS15" s="105"/>
      <c r="CT15" s="100"/>
      <c r="CU15" s="105"/>
      <c r="CV15" s="105"/>
      <c r="CW15" s="105"/>
      <c r="CX15" s="100"/>
      <c r="CY15" s="105"/>
      <c r="CZ15" s="105"/>
      <c r="DA15" s="105"/>
      <c r="DB15" s="106"/>
      <c r="DC15" s="107"/>
      <c r="DD15" s="108">
        <f t="shared" si="33"/>
        <v>0</v>
      </c>
      <c r="DE15" s="109">
        <f t="shared" si="34"/>
        <v>0</v>
      </c>
      <c r="DF15" s="109"/>
      <c r="DG15" s="96">
        <f t="shared" si="32"/>
        <v>0</v>
      </c>
      <c r="DH15" s="110">
        <f t="shared" si="15"/>
        <v>0</v>
      </c>
      <c r="DI15" s="97">
        <f t="shared" si="16"/>
        <v>0</v>
      </c>
      <c r="DJ15" s="111">
        <f t="shared" si="17"/>
        <v>1</v>
      </c>
      <c r="DK15" s="112">
        <f t="shared" si="18"/>
        <v>0</v>
      </c>
      <c r="DL15" s="97">
        <f t="shared" si="19"/>
        <v>0</v>
      </c>
      <c r="DM15" s="97">
        <f t="shared" si="20"/>
        <v>1</v>
      </c>
      <c r="DN15" s="97">
        <f t="shared" si="21"/>
        <v>0</v>
      </c>
      <c r="DO15" s="97">
        <f t="shared" si="22"/>
        <v>0</v>
      </c>
      <c r="DP15" s="97">
        <f t="shared" si="23"/>
        <v>1</v>
      </c>
      <c r="DQ15" s="113">
        <f t="shared" si="24"/>
        <v>0</v>
      </c>
      <c r="DR15" s="113">
        <f t="shared" si="25"/>
        <v>0</v>
      </c>
      <c r="DS15" s="113">
        <f t="shared" si="26"/>
        <v>1</v>
      </c>
      <c r="DT15" s="113">
        <f t="shared" si="27"/>
        <v>0</v>
      </c>
      <c r="DU15" s="113">
        <f t="shared" si="28"/>
        <v>0</v>
      </c>
      <c r="DV15" s="114">
        <f t="shared" si="29"/>
        <v>20</v>
      </c>
      <c r="DW15" s="113">
        <f>IF(DV15&lt;&gt;20,RANK(DV15,$DV$4:$DV$23,1)+COUNTIF(DV$4:DV15,DV15)-1,20)</f>
        <v>20</v>
      </c>
      <c r="DX15" s="115" t="e">
        <f t="shared" si="30"/>
        <v>#DIV/0!</v>
      </c>
      <c r="DY15" s="116" t="str">
        <f t="shared" si="31"/>
        <v>-</v>
      </c>
      <c r="DZ15" s="91"/>
      <c r="EA15" s="70"/>
      <c r="EB15" s="70"/>
      <c r="EC15" s="70"/>
      <c r="ED15" s="70"/>
    </row>
    <row r="16" spans="1:134" ht="16" customHeight="1">
      <c r="A16" s="70"/>
      <c r="B16" s="70"/>
      <c r="C16" s="64"/>
      <c r="D16" s="92" t="str">
        <f>classi!B300</f>
        <v>-</v>
      </c>
      <c r="E16" s="117"/>
      <c r="F16" s="93">
        <f>classi!C300</f>
        <v>0</v>
      </c>
      <c r="G16" s="93">
        <f>classi!D300</f>
        <v>0</v>
      </c>
      <c r="H16" s="93">
        <f>classi!F300</f>
        <v>0</v>
      </c>
      <c r="I16" s="200">
        <f>classi!G300</f>
        <v>0</v>
      </c>
      <c r="J16" s="201"/>
      <c r="K16" s="117"/>
      <c r="L16" s="95">
        <v>0</v>
      </c>
      <c r="M16" s="95">
        <v>0</v>
      </c>
      <c r="N16" s="95"/>
      <c r="O16" s="96"/>
      <c r="P16" s="97">
        <f t="shared" si="0"/>
        <v>0</v>
      </c>
      <c r="Q16" s="95">
        <v>0</v>
      </c>
      <c r="R16" s="95">
        <v>0</v>
      </c>
      <c r="S16" s="95"/>
      <c r="T16" s="96"/>
      <c r="U16" s="97">
        <f t="shared" si="1"/>
        <v>0</v>
      </c>
      <c r="V16" s="95">
        <v>0</v>
      </c>
      <c r="W16" s="95">
        <v>0</v>
      </c>
      <c r="X16" s="95"/>
      <c r="Y16" s="96"/>
      <c r="Z16" s="97">
        <f t="shared" si="2"/>
        <v>0</v>
      </c>
      <c r="AA16" s="95">
        <v>0</v>
      </c>
      <c r="AB16" s="95">
        <v>0</v>
      </c>
      <c r="AC16" s="95"/>
      <c r="AD16" s="96"/>
      <c r="AE16" s="97">
        <f t="shared" si="3"/>
        <v>0</v>
      </c>
      <c r="AF16" s="95">
        <v>0</v>
      </c>
      <c r="AG16" s="95">
        <v>0</v>
      </c>
      <c r="AH16" s="95"/>
      <c r="AI16" s="96"/>
      <c r="AJ16" s="97">
        <f t="shared" si="4"/>
        <v>0</v>
      </c>
      <c r="AK16" s="95">
        <v>0</v>
      </c>
      <c r="AL16" s="95">
        <v>0</v>
      </c>
      <c r="AM16" s="95"/>
      <c r="AN16" s="96"/>
      <c r="AO16" s="97">
        <f t="shared" si="5"/>
        <v>0</v>
      </c>
      <c r="AP16" s="95">
        <v>0</v>
      </c>
      <c r="AQ16" s="95">
        <v>0</v>
      </c>
      <c r="AR16" s="95"/>
      <c r="AS16" s="96"/>
      <c r="AT16" s="97">
        <f t="shared" si="6"/>
        <v>0</v>
      </c>
      <c r="AU16" s="95">
        <v>0</v>
      </c>
      <c r="AV16" s="95">
        <v>0</v>
      </c>
      <c r="AW16" s="95"/>
      <c r="AX16" s="96"/>
      <c r="AY16" s="97">
        <f t="shared" si="7"/>
        <v>0</v>
      </c>
      <c r="AZ16" s="98">
        <f t="shared" si="8"/>
        <v>0</v>
      </c>
      <c r="BA16" s="99">
        <v>0</v>
      </c>
      <c r="BB16" s="99">
        <v>0</v>
      </c>
      <c r="BC16" s="99"/>
      <c r="BD16" s="100"/>
      <c r="BE16" s="97">
        <f t="shared" si="9"/>
        <v>0</v>
      </c>
      <c r="BF16" s="99">
        <v>0</v>
      </c>
      <c r="BG16" s="99">
        <v>0</v>
      </c>
      <c r="BH16" s="99"/>
      <c r="BI16" s="100"/>
      <c r="BJ16" s="97">
        <f t="shared" si="10"/>
        <v>0</v>
      </c>
      <c r="BK16" s="99">
        <v>0</v>
      </c>
      <c r="BL16" s="99">
        <v>0</v>
      </c>
      <c r="BM16" s="99"/>
      <c r="BN16" s="100"/>
      <c r="BO16" s="97">
        <f t="shared" si="11"/>
        <v>0</v>
      </c>
      <c r="BP16" s="99">
        <v>0</v>
      </c>
      <c r="BQ16" s="99">
        <v>0</v>
      </c>
      <c r="BR16" s="99"/>
      <c r="BS16" s="100"/>
      <c r="BT16" s="97">
        <f t="shared" si="12"/>
        <v>0</v>
      </c>
      <c r="BU16" s="101">
        <v>0</v>
      </c>
      <c r="BV16" s="101">
        <v>0</v>
      </c>
      <c r="BW16" s="101"/>
      <c r="BX16" s="100"/>
      <c r="BY16" s="97">
        <f t="shared" si="13"/>
        <v>0</v>
      </c>
      <c r="BZ16" s="101">
        <v>0</v>
      </c>
      <c r="CA16" s="101">
        <v>0</v>
      </c>
      <c r="CB16" s="101"/>
      <c r="CC16" s="102"/>
      <c r="CD16" s="103">
        <f t="shared" si="14"/>
        <v>0</v>
      </c>
      <c r="CE16" s="104"/>
      <c r="CF16" s="105"/>
      <c r="CG16" s="105"/>
      <c r="CH16" s="100"/>
      <c r="CI16" s="105"/>
      <c r="CJ16" s="105"/>
      <c r="CK16" s="105"/>
      <c r="CL16" s="100"/>
      <c r="CM16" s="105"/>
      <c r="CN16" s="105"/>
      <c r="CO16" s="105"/>
      <c r="CP16" s="100"/>
      <c r="CQ16" s="105"/>
      <c r="CR16" s="105"/>
      <c r="CS16" s="105"/>
      <c r="CT16" s="100"/>
      <c r="CU16" s="105"/>
      <c r="CV16" s="105"/>
      <c r="CW16" s="105"/>
      <c r="CX16" s="100"/>
      <c r="CY16" s="105"/>
      <c r="CZ16" s="105"/>
      <c r="DA16" s="105"/>
      <c r="DB16" s="106"/>
      <c r="DC16" s="107"/>
      <c r="DD16" s="108">
        <f t="shared" si="33"/>
        <v>0</v>
      </c>
      <c r="DE16" s="109">
        <f t="shared" si="34"/>
        <v>0</v>
      </c>
      <c r="DF16" s="109"/>
      <c r="DG16" s="96">
        <f t="shared" si="32"/>
        <v>0</v>
      </c>
      <c r="DH16" s="110">
        <f t="shared" si="15"/>
        <v>0</v>
      </c>
      <c r="DI16" s="97">
        <f t="shared" si="16"/>
        <v>0</v>
      </c>
      <c r="DJ16" s="111">
        <f t="shared" si="17"/>
        <v>1</v>
      </c>
      <c r="DK16" s="112">
        <f t="shared" si="18"/>
        <v>0</v>
      </c>
      <c r="DL16" s="97">
        <f t="shared" si="19"/>
        <v>0</v>
      </c>
      <c r="DM16" s="97">
        <f t="shared" si="20"/>
        <v>1</v>
      </c>
      <c r="DN16" s="97">
        <f t="shared" si="21"/>
        <v>0</v>
      </c>
      <c r="DO16" s="97">
        <f t="shared" si="22"/>
        <v>0</v>
      </c>
      <c r="DP16" s="97">
        <f t="shared" si="23"/>
        <v>1</v>
      </c>
      <c r="DQ16" s="113">
        <f t="shared" si="24"/>
        <v>0</v>
      </c>
      <c r="DR16" s="113">
        <f t="shared" si="25"/>
        <v>0</v>
      </c>
      <c r="DS16" s="113">
        <f t="shared" si="26"/>
        <v>1</v>
      </c>
      <c r="DT16" s="113">
        <f t="shared" si="27"/>
        <v>0</v>
      </c>
      <c r="DU16" s="113">
        <f t="shared" si="28"/>
        <v>0</v>
      </c>
      <c r="DV16" s="114">
        <f t="shared" si="29"/>
        <v>20</v>
      </c>
      <c r="DW16" s="113">
        <f>IF(DV16&lt;&gt;20,RANK(DV16,$DV$4:$DV$23,1)+COUNTIF(DV$4:DV16,DV16)-1,20)</f>
        <v>20</v>
      </c>
      <c r="DX16" s="115" t="e">
        <f t="shared" si="30"/>
        <v>#DIV/0!</v>
      </c>
      <c r="DY16" s="116" t="str">
        <f t="shared" si="31"/>
        <v>-</v>
      </c>
      <c r="DZ16" s="91"/>
      <c r="EA16" s="70"/>
      <c r="EB16" s="70"/>
      <c r="EC16" s="70"/>
      <c r="ED16" s="70"/>
    </row>
    <row r="17" spans="1:134" ht="16" customHeight="1">
      <c r="A17" s="70"/>
      <c r="B17" s="70"/>
      <c r="C17" s="64"/>
      <c r="D17" s="92" t="str">
        <f>classi!B301</f>
        <v>-</v>
      </c>
      <c r="E17" s="117"/>
      <c r="F17" s="93">
        <f>classi!C301</f>
        <v>0</v>
      </c>
      <c r="G17" s="93">
        <f>classi!D301</f>
        <v>0</v>
      </c>
      <c r="H17" s="93">
        <f>classi!F301</f>
        <v>0</v>
      </c>
      <c r="I17" s="200">
        <f>classi!G301</f>
        <v>0</v>
      </c>
      <c r="J17" s="201"/>
      <c r="K17" s="117"/>
      <c r="L17" s="95">
        <v>0</v>
      </c>
      <c r="M17" s="95">
        <v>0</v>
      </c>
      <c r="N17" s="95"/>
      <c r="O17" s="96"/>
      <c r="P17" s="97">
        <f t="shared" si="0"/>
        <v>0</v>
      </c>
      <c r="Q17" s="95">
        <v>0</v>
      </c>
      <c r="R17" s="95">
        <v>0</v>
      </c>
      <c r="S17" s="95"/>
      <c r="T17" s="96"/>
      <c r="U17" s="97">
        <f t="shared" si="1"/>
        <v>0</v>
      </c>
      <c r="V17" s="95">
        <v>0</v>
      </c>
      <c r="W17" s="95">
        <v>0</v>
      </c>
      <c r="X17" s="95"/>
      <c r="Y17" s="96"/>
      <c r="Z17" s="97">
        <f t="shared" si="2"/>
        <v>0</v>
      </c>
      <c r="AA17" s="95">
        <v>0</v>
      </c>
      <c r="AB17" s="95">
        <v>0</v>
      </c>
      <c r="AC17" s="95"/>
      <c r="AD17" s="96"/>
      <c r="AE17" s="97">
        <f t="shared" si="3"/>
        <v>0</v>
      </c>
      <c r="AF17" s="95">
        <v>0</v>
      </c>
      <c r="AG17" s="95">
        <v>0</v>
      </c>
      <c r="AH17" s="95"/>
      <c r="AI17" s="96"/>
      <c r="AJ17" s="97">
        <f t="shared" si="4"/>
        <v>0</v>
      </c>
      <c r="AK17" s="95">
        <v>0</v>
      </c>
      <c r="AL17" s="95">
        <v>0</v>
      </c>
      <c r="AM17" s="95"/>
      <c r="AN17" s="96"/>
      <c r="AO17" s="97">
        <f t="shared" si="5"/>
        <v>0</v>
      </c>
      <c r="AP17" s="95">
        <v>0</v>
      </c>
      <c r="AQ17" s="95">
        <v>0</v>
      </c>
      <c r="AR17" s="95"/>
      <c r="AS17" s="96"/>
      <c r="AT17" s="97">
        <f t="shared" si="6"/>
        <v>0</v>
      </c>
      <c r="AU17" s="95">
        <v>0</v>
      </c>
      <c r="AV17" s="95">
        <v>0</v>
      </c>
      <c r="AW17" s="95"/>
      <c r="AX17" s="96"/>
      <c r="AY17" s="97">
        <f t="shared" si="7"/>
        <v>0</v>
      </c>
      <c r="AZ17" s="98">
        <f t="shared" si="8"/>
        <v>0</v>
      </c>
      <c r="BA17" s="99">
        <v>0</v>
      </c>
      <c r="BB17" s="99">
        <v>0</v>
      </c>
      <c r="BC17" s="99"/>
      <c r="BD17" s="100"/>
      <c r="BE17" s="97">
        <f t="shared" si="9"/>
        <v>0</v>
      </c>
      <c r="BF17" s="99">
        <v>0</v>
      </c>
      <c r="BG17" s="99">
        <v>0</v>
      </c>
      <c r="BH17" s="99"/>
      <c r="BI17" s="100"/>
      <c r="BJ17" s="97">
        <f t="shared" si="10"/>
        <v>0</v>
      </c>
      <c r="BK17" s="99">
        <v>0</v>
      </c>
      <c r="BL17" s="99">
        <v>0</v>
      </c>
      <c r="BM17" s="99"/>
      <c r="BN17" s="100"/>
      <c r="BO17" s="97">
        <f t="shared" si="11"/>
        <v>0</v>
      </c>
      <c r="BP17" s="99">
        <v>0</v>
      </c>
      <c r="BQ17" s="99">
        <v>0</v>
      </c>
      <c r="BR17" s="99"/>
      <c r="BS17" s="100"/>
      <c r="BT17" s="97">
        <f t="shared" si="12"/>
        <v>0</v>
      </c>
      <c r="BU17" s="101">
        <v>0</v>
      </c>
      <c r="BV17" s="101">
        <v>0</v>
      </c>
      <c r="BW17" s="101"/>
      <c r="BX17" s="100"/>
      <c r="BY17" s="97">
        <f t="shared" si="13"/>
        <v>0</v>
      </c>
      <c r="BZ17" s="101">
        <v>0</v>
      </c>
      <c r="CA17" s="101">
        <v>0</v>
      </c>
      <c r="CB17" s="101"/>
      <c r="CC17" s="102"/>
      <c r="CD17" s="103">
        <f t="shared" si="14"/>
        <v>0</v>
      </c>
      <c r="CE17" s="104"/>
      <c r="CF17" s="105"/>
      <c r="CG17" s="105"/>
      <c r="CH17" s="100"/>
      <c r="CI17" s="105"/>
      <c r="CJ17" s="105"/>
      <c r="CK17" s="105"/>
      <c r="CL17" s="100"/>
      <c r="CM17" s="105"/>
      <c r="CN17" s="105"/>
      <c r="CO17" s="105"/>
      <c r="CP17" s="100"/>
      <c r="CQ17" s="105"/>
      <c r="CR17" s="105"/>
      <c r="CS17" s="105"/>
      <c r="CT17" s="100"/>
      <c r="CU17" s="105"/>
      <c r="CV17" s="105"/>
      <c r="CW17" s="105"/>
      <c r="CX17" s="100"/>
      <c r="CY17" s="105"/>
      <c r="CZ17" s="105"/>
      <c r="DA17" s="105"/>
      <c r="DB17" s="106"/>
      <c r="DC17" s="107"/>
      <c r="DD17" s="108">
        <f t="shared" si="33"/>
        <v>0</v>
      </c>
      <c r="DE17" s="109">
        <f t="shared" si="34"/>
        <v>0</v>
      </c>
      <c r="DF17" s="109"/>
      <c r="DG17" s="96">
        <f t="shared" si="32"/>
        <v>0</v>
      </c>
      <c r="DH17" s="110">
        <f t="shared" si="15"/>
        <v>0</v>
      </c>
      <c r="DI17" s="97">
        <f t="shared" si="16"/>
        <v>0</v>
      </c>
      <c r="DJ17" s="111">
        <f t="shared" si="17"/>
        <v>1</v>
      </c>
      <c r="DK17" s="112">
        <f t="shared" si="18"/>
        <v>0</v>
      </c>
      <c r="DL17" s="97">
        <f t="shared" si="19"/>
        <v>0</v>
      </c>
      <c r="DM17" s="97">
        <f t="shared" si="20"/>
        <v>1</v>
      </c>
      <c r="DN17" s="97">
        <f t="shared" si="21"/>
        <v>0</v>
      </c>
      <c r="DO17" s="97">
        <f t="shared" si="22"/>
        <v>0</v>
      </c>
      <c r="DP17" s="97">
        <f t="shared" si="23"/>
        <v>1</v>
      </c>
      <c r="DQ17" s="113">
        <f t="shared" si="24"/>
        <v>0</v>
      </c>
      <c r="DR17" s="113">
        <f t="shared" si="25"/>
        <v>0</v>
      </c>
      <c r="DS17" s="113">
        <f t="shared" si="26"/>
        <v>1</v>
      </c>
      <c r="DT17" s="113">
        <f t="shared" si="27"/>
        <v>0</v>
      </c>
      <c r="DU17" s="113">
        <f t="shared" si="28"/>
        <v>0</v>
      </c>
      <c r="DV17" s="114">
        <f t="shared" si="29"/>
        <v>20</v>
      </c>
      <c r="DW17" s="113">
        <f>IF(DV17&lt;&gt;20,RANK(DV17,$DV$4:$DV$23,1)+COUNTIF(DV$4:DV17,DV17)-1,20)</f>
        <v>20</v>
      </c>
      <c r="DX17" s="115" t="e">
        <f t="shared" si="30"/>
        <v>#DIV/0!</v>
      </c>
      <c r="DY17" s="116" t="str">
        <f t="shared" si="31"/>
        <v>-</v>
      </c>
      <c r="DZ17" s="91"/>
      <c r="EA17" s="70"/>
      <c r="EB17" s="70"/>
      <c r="EC17" s="70"/>
      <c r="ED17" s="70"/>
    </row>
    <row r="18" spans="1:134" ht="16" customHeight="1">
      <c r="A18" s="70"/>
      <c r="B18" s="70"/>
      <c r="C18" s="64"/>
      <c r="D18" s="92" t="str">
        <f>classi!B302</f>
        <v>-</v>
      </c>
      <c r="E18" s="117"/>
      <c r="F18" s="93">
        <f>classi!C302</f>
        <v>0</v>
      </c>
      <c r="G18" s="93">
        <f>classi!D302</f>
        <v>0</v>
      </c>
      <c r="H18" s="93">
        <f>classi!F302</f>
        <v>0</v>
      </c>
      <c r="I18" s="200">
        <f>classi!G302</f>
        <v>0</v>
      </c>
      <c r="J18" s="201"/>
      <c r="K18" s="117"/>
      <c r="L18" s="95">
        <v>0</v>
      </c>
      <c r="M18" s="95">
        <v>0</v>
      </c>
      <c r="N18" s="95"/>
      <c r="O18" s="96"/>
      <c r="P18" s="97">
        <f t="shared" si="0"/>
        <v>0</v>
      </c>
      <c r="Q18" s="95">
        <v>0</v>
      </c>
      <c r="R18" s="95">
        <v>0</v>
      </c>
      <c r="S18" s="95"/>
      <c r="T18" s="96"/>
      <c r="U18" s="97">
        <f t="shared" si="1"/>
        <v>0</v>
      </c>
      <c r="V18" s="95">
        <v>0</v>
      </c>
      <c r="W18" s="95">
        <v>0</v>
      </c>
      <c r="X18" s="95"/>
      <c r="Y18" s="96"/>
      <c r="Z18" s="97">
        <f t="shared" si="2"/>
        <v>0</v>
      </c>
      <c r="AA18" s="95">
        <v>0</v>
      </c>
      <c r="AB18" s="95">
        <v>0</v>
      </c>
      <c r="AC18" s="95"/>
      <c r="AD18" s="96"/>
      <c r="AE18" s="97">
        <f t="shared" si="3"/>
        <v>0</v>
      </c>
      <c r="AF18" s="95">
        <v>0</v>
      </c>
      <c r="AG18" s="95">
        <v>0</v>
      </c>
      <c r="AH18" s="95"/>
      <c r="AI18" s="96"/>
      <c r="AJ18" s="97">
        <f t="shared" si="4"/>
        <v>0</v>
      </c>
      <c r="AK18" s="95">
        <v>0</v>
      </c>
      <c r="AL18" s="95">
        <v>0</v>
      </c>
      <c r="AM18" s="95"/>
      <c r="AN18" s="96"/>
      <c r="AO18" s="97">
        <f t="shared" si="5"/>
        <v>0</v>
      </c>
      <c r="AP18" s="95">
        <v>0</v>
      </c>
      <c r="AQ18" s="95">
        <v>0</v>
      </c>
      <c r="AR18" s="95"/>
      <c r="AS18" s="96"/>
      <c r="AT18" s="97">
        <f t="shared" si="6"/>
        <v>0</v>
      </c>
      <c r="AU18" s="95">
        <v>0</v>
      </c>
      <c r="AV18" s="95">
        <v>0</v>
      </c>
      <c r="AW18" s="95"/>
      <c r="AX18" s="96"/>
      <c r="AY18" s="97">
        <f t="shared" si="7"/>
        <v>0</v>
      </c>
      <c r="AZ18" s="98">
        <f t="shared" si="8"/>
        <v>0</v>
      </c>
      <c r="BA18" s="99">
        <v>0</v>
      </c>
      <c r="BB18" s="99">
        <v>0</v>
      </c>
      <c r="BC18" s="99"/>
      <c r="BD18" s="100"/>
      <c r="BE18" s="97">
        <f t="shared" si="9"/>
        <v>0</v>
      </c>
      <c r="BF18" s="99">
        <v>0</v>
      </c>
      <c r="BG18" s="99">
        <v>0</v>
      </c>
      <c r="BH18" s="99"/>
      <c r="BI18" s="100"/>
      <c r="BJ18" s="97">
        <f t="shared" si="10"/>
        <v>0</v>
      </c>
      <c r="BK18" s="99">
        <v>0</v>
      </c>
      <c r="BL18" s="99">
        <v>0</v>
      </c>
      <c r="BM18" s="99"/>
      <c r="BN18" s="100"/>
      <c r="BO18" s="97">
        <f t="shared" si="11"/>
        <v>0</v>
      </c>
      <c r="BP18" s="99">
        <v>0</v>
      </c>
      <c r="BQ18" s="99">
        <v>0</v>
      </c>
      <c r="BR18" s="99"/>
      <c r="BS18" s="100"/>
      <c r="BT18" s="97">
        <f t="shared" si="12"/>
        <v>0</v>
      </c>
      <c r="BU18" s="101">
        <v>0</v>
      </c>
      <c r="BV18" s="101">
        <v>0</v>
      </c>
      <c r="BW18" s="101"/>
      <c r="BX18" s="100"/>
      <c r="BY18" s="97">
        <f t="shared" si="13"/>
        <v>0</v>
      </c>
      <c r="BZ18" s="101">
        <v>0</v>
      </c>
      <c r="CA18" s="101">
        <v>0</v>
      </c>
      <c r="CB18" s="101"/>
      <c r="CC18" s="102"/>
      <c r="CD18" s="103">
        <f t="shared" si="14"/>
        <v>0</v>
      </c>
      <c r="CE18" s="104"/>
      <c r="CF18" s="105"/>
      <c r="CG18" s="105"/>
      <c r="CH18" s="100"/>
      <c r="CI18" s="105"/>
      <c r="CJ18" s="105"/>
      <c r="CK18" s="105"/>
      <c r="CL18" s="100"/>
      <c r="CM18" s="105"/>
      <c r="CN18" s="105"/>
      <c r="CO18" s="105"/>
      <c r="CP18" s="100"/>
      <c r="CQ18" s="105"/>
      <c r="CR18" s="105"/>
      <c r="CS18" s="105"/>
      <c r="CT18" s="100"/>
      <c r="CU18" s="105"/>
      <c r="CV18" s="105"/>
      <c r="CW18" s="105"/>
      <c r="CX18" s="100"/>
      <c r="CY18" s="105"/>
      <c r="CZ18" s="105"/>
      <c r="DA18" s="105"/>
      <c r="DB18" s="106"/>
      <c r="DC18" s="107"/>
      <c r="DD18" s="108">
        <f t="shared" si="33"/>
        <v>0</v>
      </c>
      <c r="DE18" s="109">
        <f t="shared" si="34"/>
        <v>0</v>
      </c>
      <c r="DF18" s="109"/>
      <c r="DG18" s="96">
        <f t="shared" si="32"/>
        <v>0</v>
      </c>
      <c r="DH18" s="110">
        <f t="shared" si="15"/>
        <v>0</v>
      </c>
      <c r="DI18" s="97">
        <f t="shared" si="16"/>
        <v>0</v>
      </c>
      <c r="DJ18" s="111">
        <f t="shared" si="17"/>
        <v>1</v>
      </c>
      <c r="DK18" s="112">
        <f t="shared" si="18"/>
        <v>0</v>
      </c>
      <c r="DL18" s="97">
        <f t="shared" si="19"/>
        <v>0</v>
      </c>
      <c r="DM18" s="97">
        <f t="shared" si="20"/>
        <v>1</v>
      </c>
      <c r="DN18" s="97">
        <f t="shared" si="21"/>
        <v>0</v>
      </c>
      <c r="DO18" s="97">
        <f t="shared" si="22"/>
        <v>0</v>
      </c>
      <c r="DP18" s="97">
        <f t="shared" si="23"/>
        <v>1</v>
      </c>
      <c r="DQ18" s="113">
        <f t="shared" si="24"/>
        <v>0</v>
      </c>
      <c r="DR18" s="113">
        <f t="shared" si="25"/>
        <v>0</v>
      </c>
      <c r="DS18" s="113">
        <f t="shared" si="26"/>
        <v>1</v>
      </c>
      <c r="DT18" s="113">
        <f t="shared" si="27"/>
        <v>0</v>
      </c>
      <c r="DU18" s="113">
        <f t="shared" si="28"/>
        <v>0</v>
      </c>
      <c r="DV18" s="114">
        <f t="shared" si="29"/>
        <v>20</v>
      </c>
      <c r="DW18" s="113">
        <f>IF(DV18&lt;&gt;20,RANK(DV18,$DV$4:$DV$23,1)+COUNTIF(DV$4:DV18,DV18)-1,20)</f>
        <v>20</v>
      </c>
      <c r="DX18" s="115" t="e">
        <f t="shared" si="30"/>
        <v>#DIV/0!</v>
      </c>
      <c r="DY18" s="116" t="str">
        <f t="shared" si="31"/>
        <v>-</v>
      </c>
      <c r="DZ18" s="91"/>
      <c r="EA18" s="70"/>
      <c r="EB18" s="70"/>
      <c r="EC18" s="70"/>
      <c r="ED18" s="70"/>
    </row>
    <row r="19" spans="1:134" ht="16" customHeight="1">
      <c r="A19" s="70"/>
      <c r="B19" s="70"/>
      <c r="C19" s="64"/>
      <c r="D19" s="92" t="str">
        <f>classi!B303</f>
        <v>-</v>
      </c>
      <c r="E19" s="117"/>
      <c r="F19" s="93">
        <f>classi!C303</f>
        <v>0</v>
      </c>
      <c r="G19" s="93">
        <f>classi!D303</f>
        <v>0</v>
      </c>
      <c r="H19" s="93">
        <f>classi!F303</f>
        <v>0</v>
      </c>
      <c r="I19" s="200">
        <f>classi!G303</f>
        <v>0</v>
      </c>
      <c r="J19" s="201"/>
      <c r="K19" s="117"/>
      <c r="L19" s="95">
        <v>0</v>
      </c>
      <c r="M19" s="95">
        <v>0</v>
      </c>
      <c r="N19" s="95"/>
      <c r="O19" s="96"/>
      <c r="P19" s="97">
        <f t="shared" si="0"/>
        <v>0</v>
      </c>
      <c r="Q19" s="95">
        <v>0</v>
      </c>
      <c r="R19" s="95">
        <v>0</v>
      </c>
      <c r="S19" s="95"/>
      <c r="T19" s="96"/>
      <c r="U19" s="97">
        <f t="shared" si="1"/>
        <v>0</v>
      </c>
      <c r="V19" s="95">
        <v>0</v>
      </c>
      <c r="W19" s="95">
        <v>0</v>
      </c>
      <c r="X19" s="95"/>
      <c r="Y19" s="96"/>
      <c r="Z19" s="97">
        <f t="shared" si="2"/>
        <v>0</v>
      </c>
      <c r="AA19" s="95">
        <v>0</v>
      </c>
      <c r="AB19" s="95">
        <v>0</v>
      </c>
      <c r="AC19" s="95"/>
      <c r="AD19" s="96"/>
      <c r="AE19" s="97">
        <f t="shared" si="3"/>
        <v>0</v>
      </c>
      <c r="AF19" s="95">
        <v>0</v>
      </c>
      <c r="AG19" s="95">
        <v>0</v>
      </c>
      <c r="AH19" s="95"/>
      <c r="AI19" s="96"/>
      <c r="AJ19" s="97">
        <f t="shared" si="4"/>
        <v>0</v>
      </c>
      <c r="AK19" s="95">
        <v>0</v>
      </c>
      <c r="AL19" s="95">
        <v>0</v>
      </c>
      <c r="AM19" s="95"/>
      <c r="AN19" s="96"/>
      <c r="AO19" s="97">
        <f t="shared" si="5"/>
        <v>0</v>
      </c>
      <c r="AP19" s="95">
        <v>0</v>
      </c>
      <c r="AQ19" s="95">
        <v>0</v>
      </c>
      <c r="AR19" s="95"/>
      <c r="AS19" s="96"/>
      <c r="AT19" s="97">
        <f t="shared" si="6"/>
        <v>0</v>
      </c>
      <c r="AU19" s="95">
        <v>0</v>
      </c>
      <c r="AV19" s="95">
        <v>0</v>
      </c>
      <c r="AW19" s="95"/>
      <c r="AX19" s="96"/>
      <c r="AY19" s="97">
        <f t="shared" si="7"/>
        <v>0</v>
      </c>
      <c r="AZ19" s="98">
        <f t="shared" si="8"/>
        <v>0</v>
      </c>
      <c r="BA19" s="99">
        <v>0</v>
      </c>
      <c r="BB19" s="99">
        <v>0</v>
      </c>
      <c r="BC19" s="99"/>
      <c r="BD19" s="100"/>
      <c r="BE19" s="97">
        <f t="shared" si="9"/>
        <v>0</v>
      </c>
      <c r="BF19" s="99">
        <v>0</v>
      </c>
      <c r="BG19" s="99">
        <v>0</v>
      </c>
      <c r="BH19" s="99"/>
      <c r="BI19" s="100"/>
      <c r="BJ19" s="97">
        <f t="shared" si="10"/>
        <v>0</v>
      </c>
      <c r="BK19" s="99">
        <v>0</v>
      </c>
      <c r="BL19" s="99">
        <v>0</v>
      </c>
      <c r="BM19" s="99"/>
      <c r="BN19" s="100"/>
      <c r="BO19" s="97">
        <f t="shared" si="11"/>
        <v>0</v>
      </c>
      <c r="BP19" s="99">
        <v>0</v>
      </c>
      <c r="BQ19" s="99">
        <v>0</v>
      </c>
      <c r="BR19" s="99"/>
      <c r="BS19" s="100"/>
      <c r="BT19" s="97">
        <f t="shared" si="12"/>
        <v>0</v>
      </c>
      <c r="BU19" s="101">
        <v>0</v>
      </c>
      <c r="BV19" s="101">
        <v>0</v>
      </c>
      <c r="BW19" s="101"/>
      <c r="BX19" s="100"/>
      <c r="BY19" s="97">
        <f t="shared" si="13"/>
        <v>0</v>
      </c>
      <c r="BZ19" s="101">
        <v>0</v>
      </c>
      <c r="CA19" s="101">
        <v>0</v>
      </c>
      <c r="CB19" s="101"/>
      <c r="CC19" s="102"/>
      <c r="CD19" s="103">
        <f t="shared" si="14"/>
        <v>0</v>
      </c>
      <c r="CE19" s="104"/>
      <c r="CF19" s="105"/>
      <c r="CG19" s="105"/>
      <c r="CH19" s="100"/>
      <c r="CI19" s="105"/>
      <c r="CJ19" s="105"/>
      <c r="CK19" s="105"/>
      <c r="CL19" s="100"/>
      <c r="CM19" s="105"/>
      <c r="CN19" s="105"/>
      <c r="CO19" s="105"/>
      <c r="CP19" s="100"/>
      <c r="CQ19" s="105"/>
      <c r="CR19" s="105"/>
      <c r="CS19" s="105"/>
      <c r="CT19" s="100"/>
      <c r="CU19" s="105"/>
      <c r="CV19" s="105"/>
      <c r="CW19" s="105"/>
      <c r="CX19" s="100"/>
      <c r="CY19" s="105"/>
      <c r="CZ19" s="105"/>
      <c r="DA19" s="105"/>
      <c r="DB19" s="106"/>
      <c r="DC19" s="107"/>
      <c r="DD19" s="108">
        <f t="shared" si="33"/>
        <v>0</v>
      </c>
      <c r="DE19" s="109">
        <f t="shared" si="34"/>
        <v>0</v>
      </c>
      <c r="DF19" s="109"/>
      <c r="DG19" s="96">
        <f t="shared" si="32"/>
        <v>0</v>
      </c>
      <c r="DH19" s="110">
        <f t="shared" si="15"/>
        <v>0</v>
      </c>
      <c r="DI19" s="97">
        <f t="shared" si="16"/>
        <v>0</v>
      </c>
      <c r="DJ19" s="111">
        <f t="shared" si="17"/>
        <v>1</v>
      </c>
      <c r="DK19" s="112">
        <f t="shared" si="18"/>
        <v>0</v>
      </c>
      <c r="DL19" s="97">
        <f t="shared" si="19"/>
        <v>0</v>
      </c>
      <c r="DM19" s="97">
        <f t="shared" si="20"/>
        <v>1</v>
      </c>
      <c r="DN19" s="97">
        <f t="shared" si="21"/>
        <v>0</v>
      </c>
      <c r="DO19" s="97">
        <f t="shared" si="22"/>
        <v>0</v>
      </c>
      <c r="DP19" s="97">
        <f t="shared" si="23"/>
        <v>1</v>
      </c>
      <c r="DQ19" s="113">
        <f t="shared" si="24"/>
        <v>0</v>
      </c>
      <c r="DR19" s="113">
        <f t="shared" si="25"/>
        <v>0</v>
      </c>
      <c r="DS19" s="113">
        <f t="shared" si="26"/>
        <v>1</v>
      </c>
      <c r="DT19" s="113">
        <f t="shared" si="27"/>
        <v>0</v>
      </c>
      <c r="DU19" s="113">
        <f t="shared" si="28"/>
        <v>0</v>
      </c>
      <c r="DV19" s="114">
        <f t="shared" si="29"/>
        <v>20</v>
      </c>
      <c r="DW19" s="113">
        <f>IF(DV19&lt;&gt;20,RANK(DV19,$DV$4:$DV$23,1)+COUNTIF(DV$4:DV19,DV19)-1,20)</f>
        <v>20</v>
      </c>
      <c r="DX19" s="115" t="e">
        <f t="shared" si="30"/>
        <v>#DIV/0!</v>
      </c>
      <c r="DY19" s="116" t="str">
        <f t="shared" si="31"/>
        <v>-</v>
      </c>
      <c r="DZ19" s="91"/>
      <c r="EA19" s="70"/>
      <c r="EB19" s="70"/>
      <c r="EC19" s="70"/>
      <c r="ED19" s="70"/>
    </row>
    <row r="20" spans="1:134" ht="16" customHeight="1">
      <c r="A20" s="70"/>
      <c r="B20" s="70"/>
      <c r="C20" s="64"/>
      <c r="D20" s="92" t="str">
        <f>classi!B304</f>
        <v>-</v>
      </c>
      <c r="E20" s="117"/>
      <c r="F20" s="93">
        <f>classi!C304</f>
        <v>0</v>
      </c>
      <c r="G20" s="93">
        <f>classi!D304</f>
        <v>0</v>
      </c>
      <c r="H20" s="93">
        <f>classi!F304</f>
        <v>0</v>
      </c>
      <c r="I20" s="200">
        <f>classi!G304</f>
        <v>0</v>
      </c>
      <c r="J20" s="201"/>
      <c r="K20" s="117"/>
      <c r="L20" s="95">
        <v>0</v>
      </c>
      <c r="M20" s="95">
        <v>0</v>
      </c>
      <c r="N20" s="95"/>
      <c r="O20" s="96"/>
      <c r="P20" s="97">
        <f t="shared" si="0"/>
        <v>0</v>
      </c>
      <c r="Q20" s="95">
        <v>0</v>
      </c>
      <c r="R20" s="95">
        <v>0</v>
      </c>
      <c r="S20" s="95"/>
      <c r="T20" s="96"/>
      <c r="U20" s="97">
        <f t="shared" si="1"/>
        <v>0</v>
      </c>
      <c r="V20" s="95">
        <v>0</v>
      </c>
      <c r="W20" s="95">
        <v>0</v>
      </c>
      <c r="X20" s="95"/>
      <c r="Y20" s="96"/>
      <c r="Z20" s="97">
        <f t="shared" si="2"/>
        <v>0</v>
      </c>
      <c r="AA20" s="95">
        <v>0</v>
      </c>
      <c r="AB20" s="95">
        <v>0</v>
      </c>
      <c r="AC20" s="95"/>
      <c r="AD20" s="96"/>
      <c r="AE20" s="97">
        <f t="shared" si="3"/>
        <v>0</v>
      </c>
      <c r="AF20" s="95">
        <v>0</v>
      </c>
      <c r="AG20" s="95">
        <v>0</v>
      </c>
      <c r="AH20" s="95"/>
      <c r="AI20" s="96"/>
      <c r="AJ20" s="97">
        <f t="shared" si="4"/>
        <v>0</v>
      </c>
      <c r="AK20" s="95">
        <v>0</v>
      </c>
      <c r="AL20" s="95">
        <v>0</v>
      </c>
      <c r="AM20" s="95"/>
      <c r="AN20" s="96"/>
      <c r="AO20" s="97">
        <f t="shared" si="5"/>
        <v>0</v>
      </c>
      <c r="AP20" s="95">
        <v>0</v>
      </c>
      <c r="AQ20" s="95">
        <v>0</v>
      </c>
      <c r="AR20" s="95"/>
      <c r="AS20" s="96"/>
      <c r="AT20" s="97">
        <f t="shared" si="6"/>
        <v>0</v>
      </c>
      <c r="AU20" s="95">
        <v>0</v>
      </c>
      <c r="AV20" s="95">
        <v>0</v>
      </c>
      <c r="AW20" s="95"/>
      <c r="AX20" s="96"/>
      <c r="AY20" s="97">
        <f t="shared" si="7"/>
        <v>0</v>
      </c>
      <c r="AZ20" s="98">
        <f t="shared" si="8"/>
        <v>0</v>
      </c>
      <c r="BA20" s="99">
        <v>0</v>
      </c>
      <c r="BB20" s="99">
        <v>0</v>
      </c>
      <c r="BC20" s="99"/>
      <c r="BD20" s="100"/>
      <c r="BE20" s="97">
        <f t="shared" si="9"/>
        <v>0</v>
      </c>
      <c r="BF20" s="99">
        <v>0</v>
      </c>
      <c r="BG20" s="99">
        <v>0</v>
      </c>
      <c r="BH20" s="99"/>
      <c r="BI20" s="100"/>
      <c r="BJ20" s="97">
        <f t="shared" si="10"/>
        <v>0</v>
      </c>
      <c r="BK20" s="99">
        <v>0</v>
      </c>
      <c r="BL20" s="99">
        <v>0</v>
      </c>
      <c r="BM20" s="99"/>
      <c r="BN20" s="100"/>
      <c r="BO20" s="97">
        <f t="shared" si="11"/>
        <v>0</v>
      </c>
      <c r="BP20" s="99">
        <v>0</v>
      </c>
      <c r="BQ20" s="99">
        <v>0</v>
      </c>
      <c r="BR20" s="99"/>
      <c r="BS20" s="100"/>
      <c r="BT20" s="97">
        <f t="shared" si="12"/>
        <v>0</v>
      </c>
      <c r="BU20" s="101">
        <v>0</v>
      </c>
      <c r="BV20" s="101">
        <v>0</v>
      </c>
      <c r="BW20" s="101"/>
      <c r="BX20" s="100"/>
      <c r="BY20" s="97">
        <f t="shared" si="13"/>
        <v>0</v>
      </c>
      <c r="BZ20" s="101">
        <v>0</v>
      </c>
      <c r="CA20" s="101">
        <v>0</v>
      </c>
      <c r="CB20" s="101"/>
      <c r="CC20" s="102"/>
      <c r="CD20" s="103">
        <f t="shared" si="14"/>
        <v>0</v>
      </c>
      <c r="CE20" s="104"/>
      <c r="CF20" s="105"/>
      <c r="CG20" s="105"/>
      <c r="CH20" s="100"/>
      <c r="CI20" s="105"/>
      <c r="CJ20" s="105"/>
      <c r="CK20" s="105"/>
      <c r="CL20" s="100"/>
      <c r="CM20" s="105"/>
      <c r="CN20" s="105"/>
      <c r="CO20" s="105"/>
      <c r="CP20" s="100"/>
      <c r="CQ20" s="105"/>
      <c r="CR20" s="105"/>
      <c r="CS20" s="105"/>
      <c r="CT20" s="100"/>
      <c r="CU20" s="105"/>
      <c r="CV20" s="105"/>
      <c r="CW20" s="105"/>
      <c r="CX20" s="100"/>
      <c r="CY20" s="105"/>
      <c r="CZ20" s="105"/>
      <c r="DA20" s="105"/>
      <c r="DB20" s="106"/>
      <c r="DC20" s="107"/>
      <c r="DD20" s="108">
        <f t="shared" si="33"/>
        <v>0</v>
      </c>
      <c r="DE20" s="109">
        <f t="shared" si="34"/>
        <v>0</v>
      </c>
      <c r="DF20" s="109"/>
      <c r="DG20" s="96">
        <f t="shared" si="32"/>
        <v>0</v>
      </c>
      <c r="DH20" s="110">
        <f t="shared" si="15"/>
        <v>0</v>
      </c>
      <c r="DI20" s="97">
        <f t="shared" si="16"/>
        <v>0</v>
      </c>
      <c r="DJ20" s="111">
        <f t="shared" si="17"/>
        <v>1</v>
      </c>
      <c r="DK20" s="112">
        <f t="shared" si="18"/>
        <v>0</v>
      </c>
      <c r="DL20" s="97">
        <f t="shared" si="19"/>
        <v>0</v>
      </c>
      <c r="DM20" s="97">
        <f t="shared" si="20"/>
        <v>1</v>
      </c>
      <c r="DN20" s="97">
        <f t="shared" si="21"/>
        <v>0</v>
      </c>
      <c r="DO20" s="97">
        <f t="shared" si="22"/>
        <v>0</v>
      </c>
      <c r="DP20" s="97">
        <f t="shared" si="23"/>
        <v>1</v>
      </c>
      <c r="DQ20" s="113">
        <f t="shared" si="24"/>
        <v>0</v>
      </c>
      <c r="DR20" s="113">
        <f t="shared" si="25"/>
        <v>0</v>
      </c>
      <c r="DS20" s="113">
        <f t="shared" si="26"/>
        <v>1</v>
      </c>
      <c r="DT20" s="113">
        <f t="shared" si="27"/>
        <v>0</v>
      </c>
      <c r="DU20" s="113">
        <f t="shared" si="28"/>
        <v>0</v>
      </c>
      <c r="DV20" s="114">
        <f t="shared" si="29"/>
        <v>20</v>
      </c>
      <c r="DW20" s="113">
        <f>IF(DV20&lt;&gt;20,RANK(DV20,$DV$4:$DV$23,1)+COUNTIF(DV$4:DV20,DV20)-1,20)</f>
        <v>20</v>
      </c>
      <c r="DX20" s="115" t="e">
        <f t="shared" si="30"/>
        <v>#DIV/0!</v>
      </c>
      <c r="DY20" s="116" t="str">
        <f t="shared" si="31"/>
        <v>-</v>
      </c>
      <c r="DZ20" s="91"/>
      <c r="EA20" s="70"/>
      <c r="EB20" s="70"/>
      <c r="EC20" s="70"/>
      <c r="ED20" s="70"/>
    </row>
    <row r="21" spans="1:134" ht="16" customHeight="1">
      <c r="A21" s="70"/>
      <c r="B21" s="70"/>
      <c r="C21" s="64"/>
      <c r="D21" s="92" t="str">
        <f>classi!B305</f>
        <v>-</v>
      </c>
      <c r="E21" s="117"/>
      <c r="F21" s="93">
        <f>classi!C305</f>
        <v>0</v>
      </c>
      <c r="G21" s="93">
        <f>classi!D305</f>
        <v>0</v>
      </c>
      <c r="H21" s="93">
        <f>classi!F305</f>
        <v>0</v>
      </c>
      <c r="I21" s="200">
        <f>classi!G305</f>
        <v>0</v>
      </c>
      <c r="J21" s="201"/>
      <c r="K21" s="117"/>
      <c r="L21" s="95">
        <v>0</v>
      </c>
      <c r="M21" s="95">
        <v>0</v>
      </c>
      <c r="N21" s="95"/>
      <c r="O21" s="96"/>
      <c r="P21" s="97">
        <f t="shared" si="0"/>
        <v>0</v>
      </c>
      <c r="Q21" s="95">
        <v>0</v>
      </c>
      <c r="R21" s="95">
        <v>0</v>
      </c>
      <c r="S21" s="95"/>
      <c r="T21" s="96"/>
      <c r="U21" s="97">
        <f t="shared" si="1"/>
        <v>0</v>
      </c>
      <c r="V21" s="95">
        <v>0</v>
      </c>
      <c r="W21" s="95">
        <v>0</v>
      </c>
      <c r="X21" s="95"/>
      <c r="Y21" s="96"/>
      <c r="Z21" s="97">
        <f t="shared" si="2"/>
        <v>0</v>
      </c>
      <c r="AA21" s="95">
        <v>0</v>
      </c>
      <c r="AB21" s="95">
        <v>0</v>
      </c>
      <c r="AC21" s="95"/>
      <c r="AD21" s="96"/>
      <c r="AE21" s="97">
        <f t="shared" si="3"/>
        <v>0</v>
      </c>
      <c r="AF21" s="95">
        <v>0</v>
      </c>
      <c r="AG21" s="95">
        <v>0</v>
      </c>
      <c r="AH21" s="95"/>
      <c r="AI21" s="96"/>
      <c r="AJ21" s="97">
        <f t="shared" si="4"/>
        <v>0</v>
      </c>
      <c r="AK21" s="95">
        <v>0</v>
      </c>
      <c r="AL21" s="95">
        <v>0</v>
      </c>
      <c r="AM21" s="95"/>
      <c r="AN21" s="96"/>
      <c r="AO21" s="97">
        <f t="shared" si="5"/>
        <v>0</v>
      </c>
      <c r="AP21" s="95">
        <v>0</v>
      </c>
      <c r="AQ21" s="95">
        <v>0</v>
      </c>
      <c r="AR21" s="95"/>
      <c r="AS21" s="96"/>
      <c r="AT21" s="97">
        <f t="shared" si="6"/>
        <v>0</v>
      </c>
      <c r="AU21" s="95">
        <v>0</v>
      </c>
      <c r="AV21" s="95">
        <v>0</v>
      </c>
      <c r="AW21" s="95"/>
      <c r="AX21" s="96"/>
      <c r="AY21" s="97">
        <f t="shared" si="7"/>
        <v>0</v>
      </c>
      <c r="AZ21" s="98">
        <f t="shared" si="8"/>
        <v>0</v>
      </c>
      <c r="BA21" s="99">
        <v>0</v>
      </c>
      <c r="BB21" s="99">
        <v>0</v>
      </c>
      <c r="BC21" s="99"/>
      <c r="BD21" s="100"/>
      <c r="BE21" s="97">
        <f t="shared" si="9"/>
        <v>0</v>
      </c>
      <c r="BF21" s="99">
        <v>0</v>
      </c>
      <c r="BG21" s="99">
        <v>0</v>
      </c>
      <c r="BH21" s="99"/>
      <c r="BI21" s="100"/>
      <c r="BJ21" s="97">
        <f t="shared" si="10"/>
        <v>0</v>
      </c>
      <c r="BK21" s="99">
        <v>0</v>
      </c>
      <c r="BL21" s="99">
        <v>0</v>
      </c>
      <c r="BM21" s="99"/>
      <c r="BN21" s="100"/>
      <c r="BO21" s="97">
        <f t="shared" si="11"/>
        <v>0</v>
      </c>
      <c r="BP21" s="99">
        <v>0</v>
      </c>
      <c r="BQ21" s="99">
        <v>0</v>
      </c>
      <c r="BR21" s="99"/>
      <c r="BS21" s="100"/>
      <c r="BT21" s="97">
        <f t="shared" si="12"/>
        <v>0</v>
      </c>
      <c r="BU21" s="101">
        <v>0</v>
      </c>
      <c r="BV21" s="101">
        <v>0</v>
      </c>
      <c r="BW21" s="101"/>
      <c r="BX21" s="100"/>
      <c r="BY21" s="97">
        <f t="shared" si="13"/>
        <v>0</v>
      </c>
      <c r="BZ21" s="101">
        <v>0</v>
      </c>
      <c r="CA21" s="101">
        <v>0</v>
      </c>
      <c r="CB21" s="101"/>
      <c r="CC21" s="102"/>
      <c r="CD21" s="103">
        <f t="shared" si="14"/>
        <v>0</v>
      </c>
      <c r="CE21" s="104"/>
      <c r="CF21" s="105"/>
      <c r="CG21" s="105"/>
      <c r="CH21" s="100"/>
      <c r="CI21" s="105"/>
      <c r="CJ21" s="105"/>
      <c r="CK21" s="105"/>
      <c r="CL21" s="100"/>
      <c r="CM21" s="105"/>
      <c r="CN21" s="105"/>
      <c r="CO21" s="105"/>
      <c r="CP21" s="100"/>
      <c r="CQ21" s="105"/>
      <c r="CR21" s="105"/>
      <c r="CS21" s="105"/>
      <c r="CT21" s="100"/>
      <c r="CU21" s="105"/>
      <c r="CV21" s="105"/>
      <c r="CW21" s="105"/>
      <c r="CX21" s="100"/>
      <c r="CY21" s="105"/>
      <c r="CZ21" s="105"/>
      <c r="DA21" s="105"/>
      <c r="DB21" s="106"/>
      <c r="DC21" s="107"/>
      <c r="DD21" s="108">
        <f t="shared" si="33"/>
        <v>0</v>
      </c>
      <c r="DE21" s="109">
        <f t="shared" si="34"/>
        <v>0</v>
      </c>
      <c r="DF21" s="109"/>
      <c r="DG21" s="96">
        <f t="shared" si="32"/>
        <v>0</v>
      </c>
      <c r="DH21" s="110">
        <f t="shared" si="15"/>
        <v>0</v>
      </c>
      <c r="DI21" s="97">
        <f t="shared" si="16"/>
        <v>0</v>
      </c>
      <c r="DJ21" s="111">
        <f t="shared" si="17"/>
        <v>1</v>
      </c>
      <c r="DK21" s="112">
        <f t="shared" si="18"/>
        <v>0</v>
      </c>
      <c r="DL21" s="97">
        <f t="shared" si="19"/>
        <v>0</v>
      </c>
      <c r="DM21" s="97">
        <f t="shared" si="20"/>
        <v>1</v>
      </c>
      <c r="DN21" s="97">
        <f t="shared" si="21"/>
        <v>0</v>
      </c>
      <c r="DO21" s="97">
        <f t="shared" si="22"/>
        <v>0</v>
      </c>
      <c r="DP21" s="97">
        <f t="shared" si="23"/>
        <v>1</v>
      </c>
      <c r="DQ21" s="113">
        <f t="shared" si="24"/>
        <v>0</v>
      </c>
      <c r="DR21" s="113">
        <f t="shared" si="25"/>
        <v>0</v>
      </c>
      <c r="DS21" s="113">
        <f t="shared" si="26"/>
        <v>1</v>
      </c>
      <c r="DT21" s="113">
        <f t="shared" si="27"/>
        <v>0</v>
      </c>
      <c r="DU21" s="113">
        <f t="shared" si="28"/>
        <v>0</v>
      </c>
      <c r="DV21" s="114">
        <f t="shared" si="29"/>
        <v>20</v>
      </c>
      <c r="DW21" s="113">
        <f>IF(DV21&lt;&gt;20,RANK(DV21,$DV$4:$DV$23,1)+COUNTIF(DV$4:DV21,DV21)-1,20)</f>
        <v>20</v>
      </c>
      <c r="DX21" s="115" t="e">
        <f t="shared" si="30"/>
        <v>#DIV/0!</v>
      </c>
      <c r="DY21" s="116" t="str">
        <f t="shared" si="31"/>
        <v>-</v>
      </c>
      <c r="DZ21" s="91"/>
      <c r="EA21" s="70"/>
      <c r="EB21" s="70"/>
      <c r="EC21" s="70"/>
      <c r="ED21" s="70"/>
    </row>
    <row r="22" spans="1:134" ht="16" customHeight="1">
      <c r="A22" s="70"/>
      <c r="B22" s="70"/>
      <c r="C22" s="64"/>
      <c r="D22" s="92" t="str">
        <f>classi!B306</f>
        <v>-</v>
      </c>
      <c r="E22" s="117"/>
      <c r="F22" s="93">
        <f>classi!C306</f>
        <v>0</v>
      </c>
      <c r="G22" s="93">
        <f>classi!D306</f>
        <v>0</v>
      </c>
      <c r="H22" s="93">
        <f>classi!F306</f>
        <v>0</v>
      </c>
      <c r="I22" s="200">
        <f>classi!G306</f>
        <v>0</v>
      </c>
      <c r="J22" s="201"/>
      <c r="K22" s="117"/>
      <c r="L22" s="95">
        <v>0</v>
      </c>
      <c r="M22" s="95">
        <v>0</v>
      </c>
      <c r="N22" s="95"/>
      <c r="O22" s="96"/>
      <c r="P22" s="97">
        <f t="shared" si="0"/>
        <v>0</v>
      </c>
      <c r="Q22" s="95">
        <v>0</v>
      </c>
      <c r="R22" s="95">
        <v>0</v>
      </c>
      <c r="S22" s="95"/>
      <c r="T22" s="96"/>
      <c r="U22" s="97">
        <f t="shared" si="1"/>
        <v>0</v>
      </c>
      <c r="V22" s="95">
        <v>0</v>
      </c>
      <c r="W22" s="95">
        <v>0</v>
      </c>
      <c r="X22" s="95"/>
      <c r="Y22" s="96"/>
      <c r="Z22" s="97">
        <f t="shared" si="2"/>
        <v>0</v>
      </c>
      <c r="AA22" s="95">
        <v>0</v>
      </c>
      <c r="AB22" s="95">
        <v>0</v>
      </c>
      <c r="AC22" s="95"/>
      <c r="AD22" s="96"/>
      <c r="AE22" s="97">
        <f t="shared" si="3"/>
        <v>0</v>
      </c>
      <c r="AF22" s="95">
        <v>0</v>
      </c>
      <c r="AG22" s="95">
        <v>0</v>
      </c>
      <c r="AH22" s="95"/>
      <c r="AI22" s="96"/>
      <c r="AJ22" s="97">
        <f t="shared" si="4"/>
        <v>0</v>
      </c>
      <c r="AK22" s="95">
        <v>0</v>
      </c>
      <c r="AL22" s="95">
        <v>0</v>
      </c>
      <c r="AM22" s="95"/>
      <c r="AN22" s="96"/>
      <c r="AO22" s="97">
        <f t="shared" si="5"/>
        <v>0</v>
      </c>
      <c r="AP22" s="95">
        <v>0</v>
      </c>
      <c r="AQ22" s="95">
        <v>0</v>
      </c>
      <c r="AR22" s="95"/>
      <c r="AS22" s="96"/>
      <c r="AT22" s="97">
        <f t="shared" si="6"/>
        <v>0</v>
      </c>
      <c r="AU22" s="95">
        <v>0</v>
      </c>
      <c r="AV22" s="95">
        <v>0</v>
      </c>
      <c r="AW22" s="95"/>
      <c r="AX22" s="96"/>
      <c r="AY22" s="97">
        <f t="shared" si="7"/>
        <v>0</v>
      </c>
      <c r="AZ22" s="98">
        <f t="shared" si="8"/>
        <v>0</v>
      </c>
      <c r="BA22" s="99">
        <v>0</v>
      </c>
      <c r="BB22" s="99">
        <v>0</v>
      </c>
      <c r="BC22" s="99"/>
      <c r="BD22" s="100"/>
      <c r="BE22" s="97">
        <f t="shared" si="9"/>
        <v>0</v>
      </c>
      <c r="BF22" s="99">
        <v>0</v>
      </c>
      <c r="BG22" s="99">
        <v>0</v>
      </c>
      <c r="BH22" s="99"/>
      <c r="BI22" s="100"/>
      <c r="BJ22" s="97">
        <f t="shared" si="10"/>
        <v>0</v>
      </c>
      <c r="BK22" s="99">
        <v>0</v>
      </c>
      <c r="BL22" s="99">
        <v>0</v>
      </c>
      <c r="BM22" s="99"/>
      <c r="BN22" s="100"/>
      <c r="BO22" s="97">
        <f t="shared" si="11"/>
        <v>0</v>
      </c>
      <c r="BP22" s="99">
        <v>0</v>
      </c>
      <c r="BQ22" s="99">
        <v>0</v>
      </c>
      <c r="BR22" s="99"/>
      <c r="BS22" s="100"/>
      <c r="BT22" s="97">
        <f t="shared" si="12"/>
        <v>0</v>
      </c>
      <c r="BU22" s="101">
        <v>0</v>
      </c>
      <c r="BV22" s="101">
        <v>0</v>
      </c>
      <c r="BW22" s="101"/>
      <c r="BX22" s="100"/>
      <c r="BY22" s="97">
        <f t="shared" si="13"/>
        <v>0</v>
      </c>
      <c r="BZ22" s="101">
        <v>0</v>
      </c>
      <c r="CA22" s="101">
        <v>0</v>
      </c>
      <c r="CB22" s="101"/>
      <c r="CC22" s="102"/>
      <c r="CD22" s="103">
        <f t="shared" si="14"/>
        <v>0</v>
      </c>
      <c r="CE22" s="104"/>
      <c r="CF22" s="105"/>
      <c r="CG22" s="105"/>
      <c r="CH22" s="100"/>
      <c r="CI22" s="105"/>
      <c r="CJ22" s="105"/>
      <c r="CK22" s="105"/>
      <c r="CL22" s="100"/>
      <c r="CM22" s="105"/>
      <c r="CN22" s="105"/>
      <c r="CO22" s="105"/>
      <c r="CP22" s="100"/>
      <c r="CQ22" s="105"/>
      <c r="CR22" s="105"/>
      <c r="CS22" s="105"/>
      <c r="CT22" s="100"/>
      <c r="CU22" s="105"/>
      <c r="CV22" s="105"/>
      <c r="CW22" s="105"/>
      <c r="CX22" s="100"/>
      <c r="CY22" s="105"/>
      <c r="CZ22" s="105"/>
      <c r="DA22" s="105"/>
      <c r="DB22" s="106"/>
      <c r="DC22" s="107"/>
      <c r="DD22" s="108">
        <f t="shared" si="33"/>
        <v>0</v>
      </c>
      <c r="DE22" s="109">
        <f t="shared" si="34"/>
        <v>0</v>
      </c>
      <c r="DF22" s="109"/>
      <c r="DG22" s="96">
        <f t="shared" si="32"/>
        <v>0</v>
      </c>
      <c r="DH22" s="110">
        <f t="shared" si="15"/>
        <v>0</v>
      </c>
      <c r="DI22" s="97">
        <f t="shared" si="16"/>
        <v>0</v>
      </c>
      <c r="DJ22" s="111">
        <f t="shared" si="17"/>
        <v>1</v>
      </c>
      <c r="DK22" s="112">
        <f t="shared" si="18"/>
        <v>0</v>
      </c>
      <c r="DL22" s="97">
        <f t="shared" si="19"/>
        <v>0</v>
      </c>
      <c r="DM22" s="97">
        <f t="shared" si="20"/>
        <v>1</v>
      </c>
      <c r="DN22" s="97">
        <f t="shared" si="21"/>
        <v>0</v>
      </c>
      <c r="DO22" s="97">
        <f t="shared" si="22"/>
        <v>0</v>
      </c>
      <c r="DP22" s="97">
        <f t="shared" si="23"/>
        <v>1</v>
      </c>
      <c r="DQ22" s="113">
        <f t="shared" si="24"/>
        <v>0</v>
      </c>
      <c r="DR22" s="113">
        <f t="shared" si="25"/>
        <v>0</v>
      </c>
      <c r="DS22" s="113">
        <f t="shared" si="26"/>
        <v>1</v>
      </c>
      <c r="DT22" s="113">
        <f t="shared" si="27"/>
        <v>0</v>
      </c>
      <c r="DU22" s="113">
        <f t="shared" si="28"/>
        <v>0</v>
      </c>
      <c r="DV22" s="114">
        <f t="shared" si="29"/>
        <v>20</v>
      </c>
      <c r="DW22" s="113">
        <f>IF(DV22&lt;&gt;20,RANK(DV22,$DV$4:$DV$23,1)+COUNTIF(DV$4:DV22,DV22)-1,20)</f>
        <v>20</v>
      </c>
      <c r="DX22" s="115" t="e">
        <f t="shared" si="30"/>
        <v>#DIV/0!</v>
      </c>
      <c r="DY22" s="116" t="str">
        <f t="shared" si="31"/>
        <v>-</v>
      </c>
      <c r="DZ22" s="91"/>
      <c r="EA22" s="70"/>
      <c r="EB22" s="70"/>
      <c r="EC22" s="70"/>
      <c r="ED22" s="70"/>
    </row>
    <row r="23" spans="1:134" ht="16.5" customHeight="1">
      <c r="A23" s="70"/>
      <c r="B23" s="70"/>
      <c r="C23" s="64"/>
      <c r="D23" s="92" t="str">
        <f>classi!B307</f>
        <v>-</v>
      </c>
      <c r="E23" s="120"/>
      <c r="F23" s="93">
        <f>classi!C307</f>
        <v>0</v>
      </c>
      <c r="G23" s="93">
        <f>classi!D307</f>
        <v>0</v>
      </c>
      <c r="H23" s="93">
        <f>classi!F307</f>
        <v>0</v>
      </c>
      <c r="I23" s="200">
        <f>classi!G307</f>
        <v>0</v>
      </c>
      <c r="J23" s="203"/>
      <c r="K23" s="120"/>
      <c r="L23" s="122">
        <v>0</v>
      </c>
      <c r="M23" s="122">
        <v>0</v>
      </c>
      <c r="N23" s="122"/>
      <c r="O23" s="123"/>
      <c r="P23" s="124">
        <f t="shared" si="0"/>
        <v>0</v>
      </c>
      <c r="Q23" s="122">
        <v>0</v>
      </c>
      <c r="R23" s="122">
        <v>0</v>
      </c>
      <c r="S23" s="122"/>
      <c r="T23" s="123"/>
      <c r="U23" s="124">
        <f t="shared" si="1"/>
        <v>0</v>
      </c>
      <c r="V23" s="122">
        <v>0</v>
      </c>
      <c r="W23" s="122">
        <v>0</v>
      </c>
      <c r="X23" s="122"/>
      <c r="Y23" s="123"/>
      <c r="Z23" s="124">
        <f t="shared" si="2"/>
        <v>0</v>
      </c>
      <c r="AA23" s="122">
        <v>0</v>
      </c>
      <c r="AB23" s="122">
        <v>0</v>
      </c>
      <c r="AC23" s="122"/>
      <c r="AD23" s="123"/>
      <c r="AE23" s="124">
        <f t="shared" si="3"/>
        <v>0</v>
      </c>
      <c r="AF23" s="122">
        <v>0</v>
      </c>
      <c r="AG23" s="122">
        <v>0</v>
      </c>
      <c r="AH23" s="122"/>
      <c r="AI23" s="123"/>
      <c r="AJ23" s="124">
        <f t="shared" si="4"/>
        <v>0</v>
      </c>
      <c r="AK23" s="122">
        <v>0</v>
      </c>
      <c r="AL23" s="122">
        <v>0</v>
      </c>
      <c r="AM23" s="122"/>
      <c r="AN23" s="123"/>
      <c r="AO23" s="124">
        <f t="shared" si="5"/>
        <v>0</v>
      </c>
      <c r="AP23" s="122">
        <v>0</v>
      </c>
      <c r="AQ23" s="122">
        <v>0</v>
      </c>
      <c r="AR23" s="122"/>
      <c r="AS23" s="123"/>
      <c r="AT23" s="124">
        <f t="shared" si="6"/>
        <v>0</v>
      </c>
      <c r="AU23" s="122">
        <v>0</v>
      </c>
      <c r="AV23" s="122">
        <v>0</v>
      </c>
      <c r="AW23" s="122"/>
      <c r="AX23" s="123"/>
      <c r="AY23" s="124">
        <f t="shared" si="7"/>
        <v>0</v>
      </c>
      <c r="AZ23" s="125">
        <f t="shared" si="8"/>
        <v>0</v>
      </c>
      <c r="BA23" s="126">
        <v>0</v>
      </c>
      <c r="BB23" s="126">
        <v>0</v>
      </c>
      <c r="BC23" s="126"/>
      <c r="BD23" s="127"/>
      <c r="BE23" s="124">
        <f t="shared" si="9"/>
        <v>0</v>
      </c>
      <c r="BF23" s="126">
        <v>0</v>
      </c>
      <c r="BG23" s="126">
        <v>0</v>
      </c>
      <c r="BH23" s="126"/>
      <c r="BI23" s="127"/>
      <c r="BJ23" s="124">
        <f t="shared" si="10"/>
        <v>0</v>
      </c>
      <c r="BK23" s="126">
        <v>0</v>
      </c>
      <c r="BL23" s="126">
        <v>0</v>
      </c>
      <c r="BM23" s="126"/>
      <c r="BN23" s="127"/>
      <c r="BO23" s="124">
        <f t="shared" si="11"/>
        <v>0</v>
      </c>
      <c r="BP23" s="126">
        <v>0</v>
      </c>
      <c r="BQ23" s="126">
        <v>0</v>
      </c>
      <c r="BR23" s="126"/>
      <c r="BS23" s="127"/>
      <c r="BT23" s="124">
        <f t="shared" si="12"/>
        <v>0</v>
      </c>
      <c r="BU23" s="128">
        <v>0</v>
      </c>
      <c r="BV23" s="128">
        <v>0</v>
      </c>
      <c r="BW23" s="128"/>
      <c r="BX23" s="127"/>
      <c r="BY23" s="124">
        <f t="shared" si="13"/>
        <v>0</v>
      </c>
      <c r="BZ23" s="128">
        <v>0</v>
      </c>
      <c r="CA23" s="128">
        <v>0</v>
      </c>
      <c r="CB23" s="128"/>
      <c r="CC23" s="129"/>
      <c r="CD23" s="130">
        <f t="shared" si="14"/>
        <v>0</v>
      </c>
      <c r="CE23" s="131"/>
      <c r="CF23" s="132"/>
      <c r="CG23" s="132"/>
      <c r="CH23" s="127"/>
      <c r="CI23" s="132"/>
      <c r="CJ23" s="132"/>
      <c r="CK23" s="132"/>
      <c r="CL23" s="127"/>
      <c r="CM23" s="132"/>
      <c r="CN23" s="132"/>
      <c r="CO23" s="132"/>
      <c r="CP23" s="127"/>
      <c r="CQ23" s="132"/>
      <c r="CR23" s="132"/>
      <c r="CS23" s="132"/>
      <c r="CT23" s="127"/>
      <c r="CU23" s="132"/>
      <c r="CV23" s="132"/>
      <c r="CW23" s="132"/>
      <c r="CX23" s="127"/>
      <c r="CY23" s="132"/>
      <c r="CZ23" s="132"/>
      <c r="DA23" s="132"/>
      <c r="DB23" s="133"/>
      <c r="DC23" s="134"/>
      <c r="DD23" s="135">
        <f t="shared" si="33"/>
        <v>0</v>
      </c>
      <c r="DE23" s="136">
        <f t="shared" si="34"/>
        <v>0</v>
      </c>
      <c r="DF23" s="136"/>
      <c r="DG23" s="123">
        <f t="shared" si="32"/>
        <v>0</v>
      </c>
      <c r="DH23" s="137">
        <f t="shared" si="15"/>
        <v>0</v>
      </c>
      <c r="DI23" s="124">
        <f t="shared" si="16"/>
        <v>0</v>
      </c>
      <c r="DJ23" s="138">
        <f t="shared" si="17"/>
        <v>1</v>
      </c>
      <c r="DK23" s="139">
        <f t="shared" si="18"/>
        <v>0</v>
      </c>
      <c r="DL23" s="124">
        <f t="shared" si="19"/>
        <v>0</v>
      </c>
      <c r="DM23" s="124">
        <f t="shared" si="20"/>
        <v>1</v>
      </c>
      <c r="DN23" s="124">
        <f t="shared" si="21"/>
        <v>0</v>
      </c>
      <c r="DO23" s="124">
        <f t="shared" si="22"/>
        <v>0</v>
      </c>
      <c r="DP23" s="124">
        <f t="shared" si="23"/>
        <v>1</v>
      </c>
      <c r="DQ23" s="140">
        <f t="shared" si="24"/>
        <v>0</v>
      </c>
      <c r="DR23" s="140">
        <f t="shared" si="25"/>
        <v>0</v>
      </c>
      <c r="DS23" s="141">
        <f t="shared" si="26"/>
        <v>1</v>
      </c>
      <c r="DT23" s="140">
        <f t="shared" si="27"/>
        <v>0</v>
      </c>
      <c r="DU23" s="140">
        <f t="shared" si="28"/>
        <v>0</v>
      </c>
      <c r="DV23" s="141">
        <f t="shared" si="29"/>
        <v>20</v>
      </c>
      <c r="DW23" s="140">
        <f>IF(DV23&lt;&gt;20,RANK(DV23,$DV$4:$DV$23,1)+COUNTIF(DV$4:DV23,DV23)-1,20)</f>
        <v>20</v>
      </c>
      <c r="DX23" s="142" t="e">
        <f t="shared" si="30"/>
        <v>#DIV/0!</v>
      </c>
      <c r="DY23" s="143" t="str">
        <f t="shared" si="31"/>
        <v>-</v>
      </c>
      <c r="DZ23" s="91"/>
      <c r="EA23" s="70"/>
      <c r="EB23" s="70"/>
      <c r="EC23" s="70"/>
      <c r="ED23" s="70"/>
    </row>
    <row r="24" spans="1:134" ht="16.5" customHeight="1">
      <c r="A24" s="70"/>
      <c r="B24" s="70"/>
      <c r="C24" s="63"/>
      <c r="D24" s="206"/>
      <c r="E24" s="144"/>
      <c r="F24" s="206"/>
      <c r="G24" s="206"/>
      <c r="H24" s="206"/>
      <c r="I24" s="206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25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  <c r="EC24" s="70"/>
      <c r="ED24" s="70"/>
    </row>
    <row r="25" spans="1:134" ht="16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  <c r="EC25" s="70"/>
      <c r="ED25" s="70"/>
    </row>
    <row r="26" spans="1:134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  <c r="EC26" s="70"/>
      <c r="ED26" s="70"/>
    </row>
    <row r="27" spans="1:134" ht="17" customHeight="1">
      <c r="A27" s="70"/>
      <c r="B27" s="70"/>
      <c r="C27" s="64"/>
      <c r="D27" s="152" t="str">
        <f>D2</f>
        <v>QUARTETTO</v>
      </c>
      <c r="E27" s="153"/>
      <c r="F27" s="154"/>
      <c r="G27" s="264">
        <f>D1</f>
        <v>44359</v>
      </c>
      <c r="H27" s="265"/>
      <c r="I27" s="266"/>
      <c r="J27" s="21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4"/>
      <c r="AD27" s="234"/>
      <c r="AE27" s="231"/>
      <c r="AF27" s="232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  <c r="EC27" s="70"/>
      <c r="ED27" s="70"/>
    </row>
    <row r="28" spans="1:134" ht="17" customHeight="1">
      <c r="A28" s="70"/>
      <c r="B28" s="70"/>
      <c r="C28" s="64"/>
      <c r="D28" s="160" t="s">
        <v>71</v>
      </c>
      <c r="E28" s="161"/>
      <c r="F28" s="162" t="s">
        <v>87</v>
      </c>
      <c r="G28" s="162" t="s">
        <v>88</v>
      </c>
      <c r="H28" s="162" t="s">
        <v>35</v>
      </c>
      <c r="I28" s="162" t="s">
        <v>36</v>
      </c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  <c r="EC28" s="70"/>
      <c r="ED28" s="70"/>
    </row>
    <row r="29" spans="1:134" ht="16.5" customHeight="1">
      <c r="A29" s="70"/>
      <c r="B29" s="70"/>
      <c r="C29" s="172">
        <v>1</v>
      </c>
      <c r="D29" s="173" t="e">
        <f>IF(AA29="-",INDEX(DV$1:DV$23,MATCH(C29,$DW$1:$DW$23,0)),AA29)</f>
        <v>#N/A</v>
      </c>
      <c r="E29" s="174"/>
      <c r="F29" s="175" t="e">
        <f>INDEX(F$1:F$23,MATCH(C29,$DW$1:$DW$23,0))</f>
        <v>#N/A</v>
      </c>
      <c r="G29" s="175" t="e">
        <f>INDEX(G$1:G$23,MATCH(C29,$DW$1:$DW$23,0))</f>
        <v>#N/A</v>
      </c>
      <c r="H29" s="175" t="e">
        <f>INDEX(H$1:H$23,MATCH(C29,$DW$1:$DW$23,0))</f>
        <v>#N/A</v>
      </c>
      <c r="I29" s="174"/>
      <c r="J29" s="174"/>
      <c r="K29" s="176"/>
      <c r="L29" s="177" t="e">
        <f>INDEX(P$1:P$23,MATCH(C29,$DW$1:$DW$23,0))</f>
        <v>#N/A</v>
      </c>
      <c r="M29" s="178" t="e">
        <f>INDEX(U$1:U$23,MATCH(C29,$DW$1:$DW$23,0))</f>
        <v>#N/A</v>
      </c>
      <c r="N29" s="178" t="e">
        <f>INDEX(Z$1:Z$23,MATCH(C29,$DW$1:$DW$23,0))</f>
        <v>#N/A</v>
      </c>
      <c r="O29" s="179" t="e">
        <f>INDEX(AE$1:AE$23,MATCH(C29,$DW$1:$DW$23,0))</f>
        <v>#N/A</v>
      </c>
      <c r="P29" s="177" t="e">
        <f>INDEX(AJ$1:AJ$23,MATCH(C29,$DW$1:$DW$23,0))</f>
        <v>#N/A</v>
      </c>
      <c r="Q29" s="178" t="e">
        <f>INDEX(AO$1:AO$23,MATCH(C29,$DW$1:$DW$23,0))</f>
        <v>#N/A</v>
      </c>
      <c r="R29" s="178" t="e">
        <f>INDEX(AT$1:AT$23,MATCH(C29,$DW$1:$DW$23,0))</f>
        <v>#N/A</v>
      </c>
      <c r="S29" s="179" t="e">
        <f>INDEX(AY$1:AY$23,MATCH(C29,$DW$1:$DW$23,0))</f>
        <v>#N/A</v>
      </c>
      <c r="T29" s="180" t="e">
        <f>INDEX(AZ$1:AZ$23,MATCH(C29,$DW$1:$DW$23,0))</f>
        <v>#N/A</v>
      </c>
      <c r="U29" s="177" t="e">
        <f>INDEX(BE$1:BE$23,MATCH(C29,$DW$1:$DW$23,0))</f>
        <v>#N/A</v>
      </c>
      <c r="V29" s="178" t="e">
        <f>INDEX(BJ$1:BJ$23,MATCH(C29,$DW$1:$DW$23,0))</f>
        <v>#N/A</v>
      </c>
      <c r="W29" s="178" t="e">
        <f>INDEX(BO$1:BO$23,MATCH(C29,$DW$1:$DW$23,0))</f>
        <v>#N/A</v>
      </c>
      <c r="X29" s="178" t="e">
        <f>INDEX(BT$1:BT$23,MATCH(C29,$DW$1:$DW$23,0))</f>
        <v>#N/A</v>
      </c>
      <c r="Y29" s="178" t="e">
        <f>INDEX(BY$1:BY$23,MATCH(C29,$DW$1:$DW$23,0))</f>
        <v>#N/A</v>
      </c>
      <c r="Z29" s="179" t="e">
        <f>INDEX(CD$1:CD$23,MATCH(C29,$DW$1:$DW$23,0))</f>
        <v>#N/A</v>
      </c>
      <c r="AA29" s="181" t="e">
        <f>INDEX(DY$1:DY$23,MATCH(C29,$DW$1:$DW$23,0))</f>
        <v>#N/A</v>
      </c>
      <c r="AB29" s="177" t="e">
        <f>INDEX(DH$1:DH$23,MATCH(C29,$DW$1:$DW$23,0))</f>
        <v>#N/A</v>
      </c>
      <c r="AC29" s="178" t="e">
        <f>INDEX(DI$1:DI$23,MATCH(C29,$DW$1:$DW$23,0))</f>
        <v>#N/A</v>
      </c>
      <c r="AD29" s="182" t="e">
        <f>INDEX(D$1:D$23,MATCH(C29,$DW$1:$DW$23,0))</f>
        <v>#N/A</v>
      </c>
      <c r="AE29" s="183" t="e">
        <f>INDEX(DX$1:DX$23,MATCH(C29,$DW$1:$DW$23,0))</f>
        <v>#N/A</v>
      </c>
      <c r="AF29" s="205" t="e">
        <f>IF(AE29&gt;=0.85,"Point","-")</f>
        <v>#N/A</v>
      </c>
      <c r="AG29" s="185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  <c r="EC29" s="70"/>
      <c r="ED29" s="70"/>
    </row>
    <row r="30" spans="1:134" ht="16" customHeight="1">
      <c r="A30" s="70"/>
      <c r="B30" s="70"/>
      <c r="C30" s="63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7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  <c r="EC30" s="70"/>
      <c r="ED30" s="70"/>
    </row>
    <row r="31" spans="1:134" ht="16" customHeight="1">
      <c r="A31" s="70"/>
      <c r="B31" s="70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  <c r="EC31" s="70"/>
      <c r="ED31" s="70"/>
    </row>
    <row r="32" spans="1:134" ht="16" customHeight="1">
      <c r="A32" s="70"/>
      <c r="B32" s="70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  <c r="EC32" s="70"/>
      <c r="ED32" s="70"/>
    </row>
  </sheetData>
  <mergeCells count="29">
    <mergeCell ref="BA2:DG2"/>
    <mergeCell ref="AF2:AZ2"/>
    <mergeCell ref="L2:AE2"/>
    <mergeCell ref="Q3:U3"/>
    <mergeCell ref="L3:P3"/>
    <mergeCell ref="DD3:DG3"/>
    <mergeCell ref="CY3:DB3"/>
    <mergeCell ref="V3:Z3"/>
    <mergeCell ref="CU3:CX3"/>
    <mergeCell ref="CQ3:CT3"/>
    <mergeCell ref="CM3:CP3"/>
    <mergeCell ref="CI3:CL3"/>
    <mergeCell ref="CE3:CH3"/>
    <mergeCell ref="U27:AA27"/>
    <mergeCell ref="P27:T27"/>
    <mergeCell ref="L27:O27"/>
    <mergeCell ref="BZ3:CD3"/>
    <mergeCell ref="D2:I2"/>
    <mergeCell ref="G27:I27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</mergeCells>
  <pageMargins left="0.75" right="0.75" top="1" bottom="1" header="0.5" footer="0.5"/>
  <pageSetup orientation="portrait"/>
  <headerFooter>
    <oddHeader>&amp;C&amp;"Arial,Regular"&amp;10&amp;K000000QUARTETTO</oddHeader>
    <oddFooter>&amp;C&amp;"Arial,Regular"&amp;10&amp;K000000Pagina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29"/>
  <sheetViews>
    <sheetView showGridLines="0" topLeftCell="CT1" workbookViewId="0">
      <selection activeCell="DF4" sqref="DF4:DF23"/>
    </sheetView>
  </sheetViews>
  <sheetFormatPr baseColWidth="10" defaultColWidth="8.625" defaultRowHeight="12.75" customHeight="1"/>
  <cols>
    <col min="1" max="2" width="8.625" style="220" hidden="1" customWidth="1"/>
    <col min="3" max="3" width="5.375" style="220" customWidth="1"/>
    <col min="4" max="4" width="8.625" style="220" customWidth="1"/>
    <col min="5" max="5" width="3.5" style="220" customWidth="1"/>
    <col min="6" max="6" width="8.625" style="220" customWidth="1"/>
    <col min="7" max="7" width="9.625" style="220" customWidth="1"/>
    <col min="8" max="8" width="7" style="220" customWidth="1"/>
    <col min="9" max="9" width="5" style="220" customWidth="1"/>
    <col min="10" max="10" width="8.625" style="220" hidden="1" customWidth="1"/>
    <col min="11" max="11" width="4" style="220" customWidth="1"/>
    <col min="12" max="12" width="4.25" style="220" customWidth="1"/>
    <col min="13" max="13" width="4.625" style="220" customWidth="1"/>
    <col min="14" max="15" width="3.625" style="220" customWidth="1"/>
    <col min="16" max="16" width="4.5" style="220" customWidth="1"/>
    <col min="17" max="17" width="3.875" style="220" customWidth="1"/>
    <col min="18" max="18" width="4.125" style="220" customWidth="1"/>
    <col min="19" max="20" width="3.625" style="220" customWidth="1"/>
    <col min="21" max="21" width="4.125" style="220" customWidth="1"/>
    <col min="22" max="22" width="3.875" style="220" customWidth="1"/>
    <col min="23" max="23" width="4.25" style="220" customWidth="1"/>
    <col min="24" max="25" width="3.625" style="220" customWidth="1"/>
    <col min="26" max="26" width="4.125" style="220" customWidth="1"/>
    <col min="27" max="28" width="4" style="220" customWidth="1"/>
    <col min="29" max="29" width="3.625" style="220" customWidth="1"/>
    <col min="30" max="30" width="7.875" style="220" customWidth="1"/>
    <col min="31" max="32" width="6" style="220" customWidth="1"/>
    <col min="33" max="33" width="4.25" style="220" customWidth="1"/>
    <col min="34" max="34" width="3.625" style="220" customWidth="1"/>
    <col min="35" max="35" width="4" style="220" customWidth="1"/>
    <col min="36" max="36" width="4.5" style="220" customWidth="1"/>
    <col min="37" max="51" width="5" style="220" customWidth="1"/>
    <col min="52" max="52" width="4.25" style="220" customWidth="1"/>
    <col min="53" max="57" width="5.5" style="220" customWidth="1"/>
    <col min="58" max="67" width="5.25" style="220" customWidth="1"/>
    <col min="68" max="77" width="5.375" style="220" customWidth="1"/>
    <col min="78" max="82" width="5.75" style="220" customWidth="1"/>
    <col min="83" max="94" width="5.5" style="220" customWidth="1"/>
    <col min="95" max="102" width="5.375" style="220" customWidth="1"/>
    <col min="103" max="107" width="6.125" style="220" customWidth="1"/>
    <col min="108" max="112" width="3.625" style="220" customWidth="1"/>
    <col min="113" max="113" width="5.625" style="220" customWidth="1"/>
    <col min="114" max="114" width="2.5" style="220" customWidth="1"/>
    <col min="115" max="130" width="8.625" style="220" hidden="1" customWidth="1"/>
    <col min="131" max="256" width="8.625" style="220" customWidth="1"/>
  </cols>
  <sheetData>
    <row r="1" spans="1:132" ht="17" customHeight="1">
      <c r="A1" s="70"/>
      <c r="B1" s="70"/>
      <c r="C1" s="64"/>
      <c r="D1" s="250">
        <f>classi!B2</f>
        <v>44359</v>
      </c>
      <c r="E1" s="253"/>
      <c r="F1" s="253"/>
      <c r="G1" s="253"/>
      <c r="H1" s="254"/>
      <c r="I1" s="212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" customHeight="1">
      <c r="A2" s="70"/>
      <c r="B2" s="70"/>
      <c r="C2" s="64"/>
      <c r="D2" s="261" t="s">
        <v>90</v>
      </c>
      <c r="E2" s="262"/>
      <c r="F2" s="262"/>
      <c r="G2" s="262"/>
      <c r="H2" s="262"/>
      <c r="I2" s="263"/>
      <c r="J2" s="213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93.75" customHeight="1">
      <c r="A3" s="70"/>
      <c r="B3" s="70"/>
      <c r="C3" s="64"/>
      <c r="D3" s="76" t="s">
        <v>1</v>
      </c>
      <c r="E3" s="77"/>
      <c r="F3" s="78" t="s">
        <v>2</v>
      </c>
      <c r="G3" s="78" t="s">
        <v>3</v>
      </c>
      <c r="H3" s="78" t="s">
        <v>35</v>
      </c>
      <c r="I3" s="78" t="s">
        <v>36</v>
      </c>
      <c r="J3" s="79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81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167</v>
      </c>
      <c r="DY3" s="90" t="s">
        <v>80</v>
      </c>
      <c r="DZ3" s="91"/>
      <c r="EA3" s="70"/>
      <c r="EB3" s="70"/>
    </row>
    <row r="4" spans="1:132" ht="16" customHeight="1">
      <c r="A4" s="70"/>
      <c r="B4" s="70"/>
      <c r="C4" s="64"/>
      <c r="D4" s="118" t="str">
        <f>classi!B311</f>
        <v>TRIO_1</v>
      </c>
      <c r="E4" s="93"/>
      <c r="F4" s="93" t="str">
        <f>classi!C311</f>
        <v>Liliana</v>
      </c>
      <c r="G4" s="93" t="str">
        <f>classi!D311</f>
        <v>Ferrari</v>
      </c>
      <c r="H4" s="93" t="str">
        <f>classi!F311</f>
        <v>Zorba</v>
      </c>
      <c r="I4" s="93" t="str">
        <f>classi!G311</f>
        <v>Duca Radames</v>
      </c>
      <c r="J4" s="94"/>
      <c r="K4" s="93"/>
      <c r="L4" s="95">
        <v>20</v>
      </c>
      <c r="M4" s="95">
        <v>24</v>
      </c>
      <c r="N4" s="95"/>
      <c r="O4" s="96"/>
      <c r="P4" s="97">
        <f t="shared" ref="P4:P23" si="0">AVERAGE(L4:O4)</f>
        <v>22</v>
      </c>
      <c r="Q4" s="95">
        <v>18</v>
      </c>
      <c r="R4" s="95">
        <v>24</v>
      </c>
      <c r="S4" s="95"/>
      <c r="T4" s="96"/>
      <c r="U4" s="97">
        <f t="shared" ref="U4:U23" si="1">AVERAGE(Q4:T4)</f>
        <v>21</v>
      </c>
      <c r="V4" s="95">
        <v>20</v>
      </c>
      <c r="W4" s="95">
        <v>24</v>
      </c>
      <c r="X4" s="95"/>
      <c r="Y4" s="96"/>
      <c r="Z4" s="97">
        <f t="shared" ref="Z4:Z23" si="2">AVERAGE(V4:Y4)</f>
        <v>22</v>
      </c>
      <c r="AA4" s="95">
        <v>20</v>
      </c>
      <c r="AB4" s="95">
        <v>22</v>
      </c>
      <c r="AC4" s="95"/>
      <c r="AD4" s="96"/>
      <c r="AE4" s="97">
        <f t="shared" ref="AE4:AE23" si="3">AVERAGE(AA4:AD4)</f>
        <v>21</v>
      </c>
      <c r="AF4" s="95">
        <v>17</v>
      </c>
      <c r="AG4" s="95">
        <v>20</v>
      </c>
      <c r="AH4" s="95"/>
      <c r="AI4" s="96"/>
      <c r="AJ4" s="97">
        <f t="shared" ref="AJ4:AJ23" si="4">AVERAGE(AF4:AI4)</f>
        <v>18.5</v>
      </c>
      <c r="AK4" s="95">
        <v>18</v>
      </c>
      <c r="AL4" s="95">
        <v>20</v>
      </c>
      <c r="AM4" s="95"/>
      <c r="AN4" s="96"/>
      <c r="AO4" s="97">
        <f t="shared" ref="AO4:AO23" si="5">AVERAGE(AK4:AN4)</f>
        <v>19</v>
      </c>
      <c r="AP4" s="95">
        <v>20</v>
      </c>
      <c r="AQ4" s="95">
        <v>22</v>
      </c>
      <c r="AR4" s="95"/>
      <c r="AS4" s="96"/>
      <c r="AT4" s="97">
        <f t="shared" ref="AT4:AT23" si="6">AVERAGE(AP4:AS4)</f>
        <v>21</v>
      </c>
      <c r="AU4" s="95">
        <v>21</v>
      </c>
      <c r="AV4" s="95">
        <v>24</v>
      </c>
      <c r="AW4" s="95"/>
      <c r="AX4" s="96"/>
      <c r="AY4" s="97">
        <f t="shared" ref="AY4:AY23" si="7">AVERAGE(AU4:AX4)</f>
        <v>22.5</v>
      </c>
      <c r="AZ4" s="98">
        <f t="shared" ref="AZ4:AZ23" si="8">P4+U4+Z4+AE4+AJ4+AO4+AT4+AY4</f>
        <v>167</v>
      </c>
      <c r="BA4" s="99">
        <v>0</v>
      </c>
      <c r="BB4" s="99">
        <v>0</v>
      </c>
      <c r="BC4" s="99">
        <v>0</v>
      </c>
      <c r="BD4" s="100"/>
      <c r="BE4" s="97">
        <f t="shared" ref="BE4:BE23" si="9">AVERAGE(BA4:BD4)</f>
        <v>0</v>
      </c>
      <c r="BF4" s="99">
        <v>0</v>
      </c>
      <c r="BG4" s="99">
        <v>0</v>
      </c>
      <c r="BH4" s="99">
        <v>0</v>
      </c>
      <c r="BI4" s="100"/>
      <c r="BJ4" s="97">
        <f t="shared" ref="BJ4:BJ23" si="10">AVERAGE(BF4:BI4)</f>
        <v>0</v>
      </c>
      <c r="BK4" s="99">
        <v>0</v>
      </c>
      <c r="BL4" s="99">
        <v>0</v>
      </c>
      <c r="BM4" s="99">
        <v>0</v>
      </c>
      <c r="BN4" s="100"/>
      <c r="BO4" s="97">
        <f t="shared" ref="BO4:BO23" si="11">AVERAGE(BK4:BN4)</f>
        <v>0</v>
      </c>
      <c r="BP4" s="99">
        <v>0</v>
      </c>
      <c r="BQ4" s="99">
        <v>0</v>
      </c>
      <c r="BR4" s="99">
        <v>0</v>
      </c>
      <c r="BS4" s="100"/>
      <c r="BT4" s="97">
        <f t="shared" ref="BT4:BT23" si="12">AVERAGE(BP4:BS4)</f>
        <v>0</v>
      </c>
      <c r="BU4" s="101">
        <v>0</v>
      </c>
      <c r="BV4" s="101">
        <v>0</v>
      </c>
      <c r="BW4" s="101">
        <v>0</v>
      </c>
      <c r="BX4" s="100"/>
      <c r="BY4" s="97">
        <f t="shared" ref="BY4:BY23" si="13">AVERAGE(BU4:BX4)</f>
        <v>0</v>
      </c>
      <c r="BZ4" s="101">
        <v>0</v>
      </c>
      <c r="CA4" s="101">
        <v>0</v>
      </c>
      <c r="CB4" s="101">
        <v>0</v>
      </c>
      <c r="CC4" s="102"/>
      <c r="CD4" s="103">
        <f t="shared" ref="CD4:CD23" si="14">AVERAGE(BZ4:CC4)</f>
        <v>0</v>
      </c>
      <c r="CE4" s="104"/>
      <c r="CF4" s="105"/>
      <c r="CG4" s="105"/>
      <c r="CH4" s="100"/>
      <c r="CI4" s="105"/>
      <c r="CJ4" s="105"/>
      <c r="CK4" s="105"/>
      <c r="CL4" s="100"/>
      <c r="CM4" s="105"/>
      <c r="CN4" s="105"/>
      <c r="CO4" s="105"/>
      <c r="CP4" s="100"/>
      <c r="CQ4" s="105"/>
      <c r="CR4" s="105"/>
      <c r="CS4" s="105"/>
      <c r="CT4" s="100"/>
      <c r="CU4" s="105"/>
      <c r="CV4" s="105"/>
      <c r="CW4" s="105"/>
      <c r="CX4" s="100"/>
      <c r="CY4" s="105"/>
      <c r="CZ4" s="105"/>
      <c r="DA4" s="105"/>
      <c r="DB4" s="106"/>
      <c r="DC4" s="107"/>
      <c r="DD4" s="108">
        <f>SUM(BA4,BF4,BK4,BP4,BU4,BZ4)</f>
        <v>0</v>
      </c>
      <c r="DE4" s="109">
        <f>SUM(BB4,BG4,BL4,BQ4,BV4,CA4)</f>
        <v>0</v>
      </c>
      <c r="DF4" s="109"/>
      <c r="DG4" s="96">
        <f>SUM(BD4,BI4,BN4,BS4,BX4,CC4)</f>
        <v>0</v>
      </c>
      <c r="DH4" s="110">
        <f t="shared" ref="DH4:DH23" si="15">BE4+BJ4+BT4+BO4+BY4+CD4</f>
        <v>0</v>
      </c>
      <c r="DI4" s="97">
        <f t="shared" ref="DI4:DI23" si="16">AZ4-DH4</f>
        <v>167</v>
      </c>
      <c r="DJ4" s="111">
        <f t="shared" ref="DJ4:DJ23" si="17">RANK(DI4,$DI$4:$DI$23,0)</f>
        <v>1</v>
      </c>
      <c r="DK4" s="112">
        <f t="shared" ref="DK4:DK23" si="18">P4</f>
        <v>22</v>
      </c>
      <c r="DL4" s="97">
        <f t="shared" ref="DL4:DL23" si="19">DI4*10^3+DK4</f>
        <v>167022</v>
      </c>
      <c r="DM4" s="97">
        <f t="shared" ref="DM4:DM23" si="20">RANK(DL4,$DL$4:$DL$23,0)</f>
        <v>1</v>
      </c>
      <c r="DN4" s="97">
        <f t="shared" ref="DN4:DN23" si="21">AJ4</f>
        <v>18.5</v>
      </c>
      <c r="DO4" s="97">
        <f t="shared" ref="DO4:DO23" si="22">(DI4*10^3+DK4)*10^3+DN4</f>
        <v>167022018.5</v>
      </c>
      <c r="DP4" s="97">
        <f t="shared" ref="DP4:DP23" si="23">RANK(DO4,$DO$4:$DO$23,0)</f>
        <v>1</v>
      </c>
      <c r="DQ4" s="113">
        <f t="shared" ref="DQ4:DQ23" si="24">U4</f>
        <v>21</v>
      </c>
      <c r="DR4" s="113">
        <f t="shared" ref="DR4:DR24" si="25">((DI4*10^3+DK4)*10^3+DN4)*10^3+DQ4</f>
        <v>167022018521</v>
      </c>
      <c r="DS4" s="113">
        <f t="shared" ref="DS4:DS23" si="26">RANK(DR4,$DR$4:$DR$23,0)</f>
        <v>1</v>
      </c>
      <c r="DT4" s="113">
        <f t="shared" ref="DT4:DT23" si="27">AO4</f>
        <v>19</v>
      </c>
      <c r="DU4" s="113">
        <f t="shared" ref="DU4:DU23" si="28">(((DI4*10^3+DK4)*10^3+DN4)*10^3+DQ4)*10^3+DT4</f>
        <v>167022018521019</v>
      </c>
      <c r="DV4" s="114">
        <f t="shared" ref="DV4:DV23" si="29">IF(F4&gt;0,RANK(DU4,$DU$4:$DU$23,0),20)</f>
        <v>1</v>
      </c>
      <c r="DW4" s="113">
        <f>IF(DV4&lt;&gt;20,RANK(DV4,$DV$4:$DV$23,1)+COUNTIF(DV$4:DV4,DV4)-1,20)</f>
        <v>1</v>
      </c>
      <c r="DX4" s="115">
        <f t="shared" ref="DX4:DX23" si="30">DI4/$DX$3</f>
        <v>1</v>
      </c>
      <c r="DY4" s="116" t="str">
        <f t="shared" ref="DY4:DY23" si="31">IF(COUNTIF(CE4:DB4,"x")&gt;0,"Dis",IF(COUNTIF(DC4,"x")&gt;0,"Abbruch","-"))</f>
        <v>-</v>
      </c>
      <c r="DZ4" s="91"/>
      <c r="EA4" s="277">
        <f>L4+Q4+V4+AA4+AF4+AK4+AP4+AU4</f>
        <v>154</v>
      </c>
      <c r="EB4" s="277">
        <f>M4+R4+W4+AB4+AG4+AL4+AQ4+AV4</f>
        <v>180</v>
      </c>
    </row>
    <row r="5" spans="1:132" ht="16" customHeight="1">
      <c r="A5" s="70"/>
      <c r="B5" s="70"/>
      <c r="C5" s="64"/>
      <c r="D5" s="92" t="str">
        <f>classi!B312</f>
        <v>-</v>
      </c>
      <c r="E5" s="117"/>
      <c r="F5" s="93">
        <f>classi!C312</f>
        <v>0</v>
      </c>
      <c r="G5" s="93">
        <f>classi!D312</f>
        <v>0</v>
      </c>
      <c r="H5" s="93">
        <f>classi!F312</f>
        <v>0</v>
      </c>
      <c r="I5" s="93">
        <f>classi!G312</f>
        <v>0</v>
      </c>
      <c r="J5" s="117"/>
      <c r="K5" s="117"/>
      <c r="L5" s="95">
        <v>0</v>
      </c>
      <c r="M5" s="95">
        <v>0</v>
      </c>
      <c r="N5" s="95"/>
      <c r="O5" s="96"/>
      <c r="P5" s="97">
        <f t="shared" si="0"/>
        <v>0</v>
      </c>
      <c r="Q5" s="95">
        <v>0</v>
      </c>
      <c r="R5" s="95">
        <v>0</v>
      </c>
      <c r="S5" s="95"/>
      <c r="T5" s="96"/>
      <c r="U5" s="97">
        <f t="shared" si="1"/>
        <v>0</v>
      </c>
      <c r="V5" s="95">
        <v>0</v>
      </c>
      <c r="W5" s="95">
        <v>0</v>
      </c>
      <c r="X5" s="95"/>
      <c r="Y5" s="96"/>
      <c r="Z5" s="97">
        <f t="shared" si="2"/>
        <v>0</v>
      </c>
      <c r="AA5" s="95">
        <v>0</v>
      </c>
      <c r="AB5" s="95">
        <v>0</v>
      </c>
      <c r="AC5" s="95"/>
      <c r="AD5" s="96"/>
      <c r="AE5" s="97">
        <f t="shared" si="3"/>
        <v>0</v>
      </c>
      <c r="AF5" s="95">
        <v>0</v>
      </c>
      <c r="AG5" s="95">
        <v>0</v>
      </c>
      <c r="AH5" s="95"/>
      <c r="AI5" s="96"/>
      <c r="AJ5" s="97">
        <f t="shared" si="4"/>
        <v>0</v>
      </c>
      <c r="AK5" s="95">
        <v>0</v>
      </c>
      <c r="AL5" s="95">
        <v>0</v>
      </c>
      <c r="AM5" s="95"/>
      <c r="AN5" s="96"/>
      <c r="AO5" s="97">
        <f t="shared" si="5"/>
        <v>0</v>
      </c>
      <c r="AP5" s="95">
        <v>0</v>
      </c>
      <c r="AQ5" s="95">
        <v>0</v>
      </c>
      <c r="AR5" s="95"/>
      <c r="AS5" s="96"/>
      <c r="AT5" s="97">
        <f t="shared" si="6"/>
        <v>0</v>
      </c>
      <c r="AU5" s="95">
        <v>0</v>
      </c>
      <c r="AV5" s="95">
        <v>0</v>
      </c>
      <c r="AW5" s="95"/>
      <c r="AX5" s="96"/>
      <c r="AY5" s="97">
        <f t="shared" si="7"/>
        <v>0</v>
      </c>
      <c r="AZ5" s="98">
        <f t="shared" si="8"/>
        <v>0</v>
      </c>
      <c r="BA5" s="99">
        <v>0</v>
      </c>
      <c r="BB5" s="99">
        <v>0</v>
      </c>
      <c r="BC5" s="99">
        <v>0</v>
      </c>
      <c r="BD5" s="100"/>
      <c r="BE5" s="97">
        <f t="shared" si="9"/>
        <v>0</v>
      </c>
      <c r="BF5" s="99">
        <v>0</v>
      </c>
      <c r="BG5" s="99">
        <v>0</v>
      </c>
      <c r="BH5" s="99">
        <v>0</v>
      </c>
      <c r="BI5" s="100"/>
      <c r="BJ5" s="97">
        <f t="shared" si="10"/>
        <v>0</v>
      </c>
      <c r="BK5" s="99">
        <v>0</v>
      </c>
      <c r="BL5" s="99">
        <v>0</v>
      </c>
      <c r="BM5" s="99">
        <v>0</v>
      </c>
      <c r="BN5" s="100"/>
      <c r="BO5" s="97">
        <f t="shared" si="11"/>
        <v>0</v>
      </c>
      <c r="BP5" s="99">
        <v>0</v>
      </c>
      <c r="BQ5" s="99">
        <v>0</v>
      </c>
      <c r="BR5" s="99">
        <v>0</v>
      </c>
      <c r="BS5" s="100"/>
      <c r="BT5" s="97">
        <f t="shared" si="12"/>
        <v>0</v>
      </c>
      <c r="BU5" s="101">
        <v>0</v>
      </c>
      <c r="BV5" s="101">
        <v>0</v>
      </c>
      <c r="BW5" s="101">
        <v>0</v>
      </c>
      <c r="BX5" s="100"/>
      <c r="BY5" s="97">
        <f t="shared" si="13"/>
        <v>0</v>
      </c>
      <c r="BZ5" s="101">
        <v>0</v>
      </c>
      <c r="CA5" s="101">
        <v>0</v>
      </c>
      <c r="CB5" s="101">
        <v>0</v>
      </c>
      <c r="CC5" s="102"/>
      <c r="CD5" s="103">
        <f t="shared" si="14"/>
        <v>0</v>
      </c>
      <c r="CE5" s="104"/>
      <c r="CF5" s="105"/>
      <c r="CG5" s="105"/>
      <c r="CH5" s="100"/>
      <c r="CI5" s="105"/>
      <c r="CJ5" s="105"/>
      <c r="CK5" s="105"/>
      <c r="CL5" s="100"/>
      <c r="CM5" s="105"/>
      <c r="CN5" s="105"/>
      <c r="CO5" s="105"/>
      <c r="CP5" s="100"/>
      <c r="CQ5" s="105"/>
      <c r="CR5" s="105"/>
      <c r="CS5" s="105"/>
      <c r="CT5" s="100"/>
      <c r="CU5" s="105"/>
      <c r="CV5" s="105"/>
      <c r="CW5" s="105"/>
      <c r="CX5" s="100"/>
      <c r="CY5" s="105"/>
      <c r="CZ5" s="105"/>
      <c r="DA5" s="105"/>
      <c r="DB5" s="106"/>
      <c r="DC5" s="107"/>
      <c r="DD5" s="108">
        <v>0</v>
      </c>
      <c r="DE5" s="109">
        <v>0</v>
      </c>
      <c r="DF5" s="109"/>
      <c r="DG5" s="96">
        <f t="shared" ref="DG5:DG23" si="32">SUM(BD5,BI5,BN5,BS5,BX5,CC5)</f>
        <v>0</v>
      </c>
      <c r="DH5" s="110">
        <f t="shared" si="15"/>
        <v>0</v>
      </c>
      <c r="DI5" s="97">
        <f t="shared" si="16"/>
        <v>0</v>
      </c>
      <c r="DJ5" s="111">
        <f t="shared" si="17"/>
        <v>2</v>
      </c>
      <c r="DK5" s="112">
        <f t="shared" si="18"/>
        <v>0</v>
      </c>
      <c r="DL5" s="97">
        <f t="shared" si="19"/>
        <v>0</v>
      </c>
      <c r="DM5" s="97">
        <f t="shared" si="20"/>
        <v>2</v>
      </c>
      <c r="DN5" s="97">
        <f t="shared" si="21"/>
        <v>0</v>
      </c>
      <c r="DO5" s="97">
        <f t="shared" si="22"/>
        <v>0</v>
      </c>
      <c r="DP5" s="97">
        <f t="shared" si="23"/>
        <v>2</v>
      </c>
      <c r="DQ5" s="113">
        <f t="shared" si="24"/>
        <v>0</v>
      </c>
      <c r="DR5" s="113">
        <f t="shared" si="25"/>
        <v>0</v>
      </c>
      <c r="DS5" s="113">
        <f t="shared" si="26"/>
        <v>2</v>
      </c>
      <c r="DT5" s="113">
        <f t="shared" si="27"/>
        <v>0</v>
      </c>
      <c r="DU5" s="113">
        <f t="shared" si="28"/>
        <v>0</v>
      </c>
      <c r="DV5" s="114">
        <f t="shared" si="29"/>
        <v>20</v>
      </c>
      <c r="DW5" s="113">
        <f>IF(DV5&lt;&gt;20,RANK(DV5,$DV$4:$DV$23,1)+COUNTIF(DV$4:DV5,DV5)-1,20)</f>
        <v>20</v>
      </c>
      <c r="DX5" s="115">
        <f t="shared" si="30"/>
        <v>0</v>
      </c>
      <c r="DY5" s="116" t="str">
        <f t="shared" si="31"/>
        <v>-</v>
      </c>
      <c r="DZ5" s="91"/>
      <c r="EA5" s="70"/>
      <c r="EB5" s="70"/>
    </row>
    <row r="6" spans="1:132" ht="16" customHeight="1">
      <c r="A6" s="70"/>
      <c r="B6" s="70"/>
      <c r="C6" s="64"/>
      <c r="D6" s="92" t="str">
        <f>classi!B313</f>
        <v>-</v>
      </c>
      <c r="E6" s="117"/>
      <c r="F6" s="93">
        <f>classi!C313</f>
        <v>0</v>
      </c>
      <c r="G6" s="93">
        <f>classi!D313</f>
        <v>0</v>
      </c>
      <c r="H6" s="93">
        <f>classi!F313</f>
        <v>0</v>
      </c>
      <c r="I6" s="93">
        <f>classi!G313</f>
        <v>0</v>
      </c>
      <c r="J6" s="117"/>
      <c r="K6" s="117"/>
      <c r="L6" s="95">
        <v>0</v>
      </c>
      <c r="M6" s="95">
        <v>0</v>
      </c>
      <c r="N6" s="95"/>
      <c r="O6" s="96"/>
      <c r="P6" s="97">
        <f t="shared" si="0"/>
        <v>0</v>
      </c>
      <c r="Q6" s="95">
        <v>0</v>
      </c>
      <c r="R6" s="95">
        <v>0</v>
      </c>
      <c r="S6" s="95"/>
      <c r="T6" s="96"/>
      <c r="U6" s="97">
        <f t="shared" si="1"/>
        <v>0</v>
      </c>
      <c r="V6" s="95">
        <v>0</v>
      </c>
      <c r="W6" s="95">
        <v>0</v>
      </c>
      <c r="X6" s="95"/>
      <c r="Y6" s="96"/>
      <c r="Z6" s="97">
        <f t="shared" si="2"/>
        <v>0</v>
      </c>
      <c r="AA6" s="95">
        <v>0</v>
      </c>
      <c r="AB6" s="95">
        <v>0</v>
      </c>
      <c r="AC6" s="95"/>
      <c r="AD6" s="96"/>
      <c r="AE6" s="97">
        <f t="shared" si="3"/>
        <v>0</v>
      </c>
      <c r="AF6" s="95">
        <v>0</v>
      </c>
      <c r="AG6" s="95">
        <v>0</v>
      </c>
      <c r="AH6" s="95"/>
      <c r="AI6" s="96"/>
      <c r="AJ6" s="97">
        <f t="shared" si="4"/>
        <v>0</v>
      </c>
      <c r="AK6" s="95">
        <v>0</v>
      </c>
      <c r="AL6" s="95">
        <v>0</v>
      </c>
      <c r="AM6" s="95"/>
      <c r="AN6" s="96"/>
      <c r="AO6" s="97">
        <f t="shared" si="5"/>
        <v>0</v>
      </c>
      <c r="AP6" s="95">
        <v>0</v>
      </c>
      <c r="AQ6" s="95">
        <v>0</v>
      </c>
      <c r="AR6" s="95"/>
      <c r="AS6" s="96"/>
      <c r="AT6" s="97">
        <f t="shared" si="6"/>
        <v>0</v>
      </c>
      <c r="AU6" s="95">
        <v>0</v>
      </c>
      <c r="AV6" s="95">
        <v>0</v>
      </c>
      <c r="AW6" s="95"/>
      <c r="AX6" s="96"/>
      <c r="AY6" s="97">
        <f t="shared" si="7"/>
        <v>0</v>
      </c>
      <c r="AZ6" s="98">
        <f t="shared" si="8"/>
        <v>0</v>
      </c>
      <c r="BA6" s="99">
        <v>0</v>
      </c>
      <c r="BB6" s="99">
        <v>0</v>
      </c>
      <c r="BC6" s="99">
        <v>0</v>
      </c>
      <c r="BD6" s="100"/>
      <c r="BE6" s="97">
        <f t="shared" si="9"/>
        <v>0</v>
      </c>
      <c r="BF6" s="99">
        <v>0</v>
      </c>
      <c r="BG6" s="99">
        <v>0</v>
      </c>
      <c r="BH6" s="99">
        <v>0</v>
      </c>
      <c r="BI6" s="100"/>
      <c r="BJ6" s="97">
        <f t="shared" si="10"/>
        <v>0</v>
      </c>
      <c r="BK6" s="99">
        <v>0</v>
      </c>
      <c r="BL6" s="99">
        <v>0</v>
      </c>
      <c r="BM6" s="99">
        <v>0</v>
      </c>
      <c r="BN6" s="100"/>
      <c r="BO6" s="97">
        <f t="shared" si="11"/>
        <v>0</v>
      </c>
      <c r="BP6" s="99">
        <v>0</v>
      </c>
      <c r="BQ6" s="99">
        <v>0</v>
      </c>
      <c r="BR6" s="99">
        <v>0</v>
      </c>
      <c r="BS6" s="100"/>
      <c r="BT6" s="97">
        <f t="shared" si="12"/>
        <v>0</v>
      </c>
      <c r="BU6" s="101">
        <v>0</v>
      </c>
      <c r="BV6" s="101">
        <v>0</v>
      </c>
      <c r="BW6" s="101">
        <v>0</v>
      </c>
      <c r="BX6" s="100"/>
      <c r="BY6" s="97">
        <f t="shared" si="13"/>
        <v>0</v>
      </c>
      <c r="BZ6" s="101">
        <v>0</v>
      </c>
      <c r="CA6" s="101">
        <v>0</v>
      </c>
      <c r="CB6" s="101">
        <v>0</v>
      </c>
      <c r="CC6" s="102"/>
      <c r="CD6" s="103">
        <f t="shared" si="14"/>
        <v>0</v>
      </c>
      <c r="CE6" s="104"/>
      <c r="CF6" s="105"/>
      <c r="CG6" s="105"/>
      <c r="CH6" s="100"/>
      <c r="CI6" s="105"/>
      <c r="CJ6" s="105"/>
      <c r="CK6" s="105"/>
      <c r="CL6" s="100"/>
      <c r="CM6" s="105"/>
      <c r="CN6" s="105"/>
      <c r="CO6" s="105"/>
      <c r="CP6" s="100"/>
      <c r="CQ6" s="105"/>
      <c r="CR6" s="105"/>
      <c r="CS6" s="105"/>
      <c r="CT6" s="100"/>
      <c r="CU6" s="105"/>
      <c r="CV6" s="105"/>
      <c r="CW6" s="105"/>
      <c r="CX6" s="100"/>
      <c r="CY6" s="105"/>
      <c r="CZ6" s="105"/>
      <c r="DA6" s="105"/>
      <c r="DB6" s="106"/>
      <c r="DC6" s="107"/>
      <c r="DD6" s="108">
        <f t="shared" ref="DD6:DD23" si="33">SUM(BA6,BF6,BK6,BP6,BU6,BZ6)</f>
        <v>0</v>
      </c>
      <c r="DE6" s="109">
        <f t="shared" ref="DE6:DE23" si="34">SUM(BB6,BG6,BL6,BQ6,BV6,CA6)</f>
        <v>0</v>
      </c>
      <c r="DF6" s="109"/>
      <c r="DG6" s="96">
        <f t="shared" si="32"/>
        <v>0</v>
      </c>
      <c r="DH6" s="110">
        <f t="shared" si="15"/>
        <v>0</v>
      </c>
      <c r="DI6" s="97">
        <f t="shared" si="16"/>
        <v>0</v>
      </c>
      <c r="DJ6" s="111">
        <f t="shared" si="17"/>
        <v>2</v>
      </c>
      <c r="DK6" s="112">
        <f t="shared" si="18"/>
        <v>0</v>
      </c>
      <c r="DL6" s="97">
        <f t="shared" si="19"/>
        <v>0</v>
      </c>
      <c r="DM6" s="97">
        <f t="shared" si="20"/>
        <v>2</v>
      </c>
      <c r="DN6" s="97">
        <f t="shared" si="21"/>
        <v>0</v>
      </c>
      <c r="DO6" s="97">
        <f t="shared" si="22"/>
        <v>0</v>
      </c>
      <c r="DP6" s="97">
        <f t="shared" si="23"/>
        <v>2</v>
      </c>
      <c r="DQ6" s="113">
        <f t="shared" si="24"/>
        <v>0</v>
      </c>
      <c r="DR6" s="113">
        <f t="shared" si="25"/>
        <v>0</v>
      </c>
      <c r="DS6" s="113">
        <f t="shared" si="26"/>
        <v>2</v>
      </c>
      <c r="DT6" s="113">
        <f t="shared" si="27"/>
        <v>0</v>
      </c>
      <c r="DU6" s="113">
        <f t="shared" si="28"/>
        <v>0</v>
      </c>
      <c r="DV6" s="114">
        <f t="shared" si="29"/>
        <v>20</v>
      </c>
      <c r="DW6" s="113">
        <f>IF(DV6&lt;&gt;20,RANK(DV6,$DV$4:$DV$23,1)+COUNTIF(DV$4:DV6,DV6)-1,20)</f>
        <v>20</v>
      </c>
      <c r="DX6" s="115">
        <f t="shared" si="30"/>
        <v>0</v>
      </c>
      <c r="DY6" s="116" t="str">
        <f t="shared" si="31"/>
        <v>-</v>
      </c>
      <c r="DZ6" s="91"/>
      <c r="EA6" s="70"/>
      <c r="EB6" s="70"/>
    </row>
    <row r="7" spans="1:132" ht="16" customHeight="1">
      <c r="A7" s="70"/>
      <c r="B7" s="70"/>
      <c r="C7" s="64"/>
      <c r="D7" s="92" t="str">
        <f>classi!B314</f>
        <v>-</v>
      </c>
      <c r="E7" s="117"/>
      <c r="F7" s="93">
        <f>classi!C314</f>
        <v>0</v>
      </c>
      <c r="G7" s="93">
        <f>classi!D314</f>
        <v>0</v>
      </c>
      <c r="H7" s="93">
        <f>classi!F314</f>
        <v>0</v>
      </c>
      <c r="I7" s="93">
        <f>classi!G314</f>
        <v>0</v>
      </c>
      <c r="J7" s="117"/>
      <c r="K7" s="117"/>
      <c r="L7" s="95">
        <v>0</v>
      </c>
      <c r="M7" s="95">
        <v>0</v>
      </c>
      <c r="N7" s="95"/>
      <c r="O7" s="96"/>
      <c r="P7" s="97">
        <f t="shared" si="0"/>
        <v>0</v>
      </c>
      <c r="Q7" s="95">
        <v>0</v>
      </c>
      <c r="R7" s="95">
        <v>0</v>
      </c>
      <c r="S7" s="95"/>
      <c r="T7" s="96"/>
      <c r="U7" s="97">
        <f t="shared" si="1"/>
        <v>0</v>
      </c>
      <c r="V7" s="95">
        <v>0</v>
      </c>
      <c r="W7" s="95">
        <v>0</v>
      </c>
      <c r="X7" s="95"/>
      <c r="Y7" s="96"/>
      <c r="Z7" s="97">
        <f t="shared" si="2"/>
        <v>0</v>
      </c>
      <c r="AA7" s="95">
        <v>0</v>
      </c>
      <c r="AB7" s="95">
        <v>0</v>
      </c>
      <c r="AC7" s="95"/>
      <c r="AD7" s="96"/>
      <c r="AE7" s="97">
        <f t="shared" si="3"/>
        <v>0</v>
      </c>
      <c r="AF7" s="95">
        <v>0</v>
      </c>
      <c r="AG7" s="95">
        <v>0</v>
      </c>
      <c r="AH7" s="95"/>
      <c r="AI7" s="96"/>
      <c r="AJ7" s="97">
        <f t="shared" si="4"/>
        <v>0</v>
      </c>
      <c r="AK7" s="95">
        <v>0</v>
      </c>
      <c r="AL7" s="95">
        <v>0</v>
      </c>
      <c r="AM7" s="95"/>
      <c r="AN7" s="96"/>
      <c r="AO7" s="97">
        <f t="shared" si="5"/>
        <v>0</v>
      </c>
      <c r="AP7" s="95">
        <v>0</v>
      </c>
      <c r="AQ7" s="95">
        <v>0</v>
      </c>
      <c r="AR7" s="95"/>
      <c r="AS7" s="96"/>
      <c r="AT7" s="97">
        <f t="shared" si="6"/>
        <v>0</v>
      </c>
      <c r="AU7" s="95">
        <v>0</v>
      </c>
      <c r="AV7" s="95">
        <v>0</v>
      </c>
      <c r="AW7" s="95"/>
      <c r="AX7" s="96"/>
      <c r="AY7" s="97">
        <f t="shared" si="7"/>
        <v>0</v>
      </c>
      <c r="AZ7" s="98">
        <f t="shared" si="8"/>
        <v>0</v>
      </c>
      <c r="BA7" s="99">
        <v>0</v>
      </c>
      <c r="BB7" s="99">
        <v>0</v>
      </c>
      <c r="BC7" s="99">
        <v>0</v>
      </c>
      <c r="BD7" s="100"/>
      <c r="BE7" s="97">
        <f t="shared" si="9"/>
        <v>0</v>
      </c>
      <c r="BF7" s="99">
        <v>0</v>
      </c>
      <c r="BG7" s="99">
        <v>0</v>
      </c>
      <c r="BH7" s="99">
        <v>0</v>
      </c>
      <c r="BI7" s="100"/>
      <c r="BJ7" s="97">
        <f t="shared" si="10"/>
        <v>0</v>
      </c>
      <c r="BK7" s="99">
        <v>0</v>
      </c>
      <c r="BL7" s="99">
        <v>0</v>
      </c>
      <c r="BM7" s="99">
        <v>0</v>
      </c>
      <c r="BN7" s="100"/>
      <c r="BO7" s="97">
        <f t="shared" si="11"/>
        <v>0</v>
      </c>
      <c r="BP7" s="99">
        <v>0</v>
      </c>
      <c r="BQ7" s="99">
        <v>0</v>
      </c>
      <c r="BR7" s="99">
        <v>0</v>
      </c>
      <c r="BS7" s="100"/>
      <c r="BT7" s="97">
        <f t="shared" si="12"/>
        <v>0</v>
      </c>
      <c r="BU7" s="101">
        <v>0</v>
      </c>
      <c r="BV7" s="101">
        <v>0</v>
      </c>
      <c r="BW7" s="101">
        <v>0</v>
      </c>
      <c r="BX7" s="100"/>
      <c r="BY7" s="97">
        <f t="shared" si="13"/>
        <v>0</v>
      </c>
      <c r="BZ7" s="101">
        <v>0</v>
      </c>
      <c r="CA7" s="101">
        <v>0</v>
      </c>
      <c r="CB7" s="101">
        <v>0</v>
      </c>
      <c r="CC7" s="102"/>
      <c r="CD7" s="103">
        <f t="shared" si="14"/>
        <v>0</v>
      </c>
      <c r="CE7" s="104"/>
      <c r="CF7" s="105"/>
      <c r="CG7" s="105"/>
      <c r="CH7" s="100"/>
      <c r="CI7" s="105"/>
      <c r="CJ7" s="105"/>
      <c r="CK7" s="105"/>
      <c r="CL7" s="100"/>
      <c r="CM7" s="105"/>
      <c r="CN7" s="105"/>
      <c r="CO7" s="105"/>
      <c r="CP7" s="100"/>
      <c r="CQ7" s="105"/>
      <c r="CR7" s="105"/>
      <c r="CS7" s="105"/>
      <c r="CT7" s="100"/>
      <c r="CU7" s="105"/>
      <c r="CV7" s="105"/>
      <c r="CW7" s="105"/>
      <c r="CX7" s="100"/>
      <c r="CY7" s="105"/>
      <c r="CZ7" s="105"/>
      <c r="DA7" s="105"/>
      <c r="DB7" s="106"/>
      <c r="DC7" s="107"/>
      <c r="DD7" s="108">
        <f t="shared" si="33"/>
        <v>0</v>
      </c>
      <c r="DE7" s="109">
        <f t="shared" si="34"/>
        <v>0</v>
      </c>
      <c r="DF7" s="109"/>
      <c r="DG7" s="96">
        <f t="shared" si="32"/>
        <v>0</v>
      </c>
      <c r="DH7" s="110">
        <f t="shared" si="15"/>
        <v>0</v>
      </c>
      <c r="DI7" s="97">
        <f t="shared" si="16"/>
        <v>0</v>
      </c>
      <c r="DJ7" s="111">
        <f t="shared" si="17"/>
        <v>2</v>
      </c>
      <c r="DK7" s="112">
        <f t="shared" si="18"/>
        <v>0</v>
      </c>
      <c r="DL7" s="97">
        <f t="shared" si="19"/>
        <v>0</v>
      </c>
      <c r="DM7" s="97">
        <f t="shared" si="20"/>
        <v>2</v>
      </c>
      <c r="DN7" s="97">
        <f t="shared" si="21"/>
        <v>0</v>
      </c>
      <c r="DO7" s="97">
        <f t="shared" si="22"/>
        <v>0</v>
      </c>
      <c r="DP7" s="97">
        <f t="shared" si="23"/>
        <v>2</v>
      </c>
      <c r="DQ7" s="113">
        <f t="shared" si="24"/>
        <v>0</v>
      </c>
      <c r="DR7" s="113">
        <f t="shared" si="25"/>
        <v>0</v>
      </c>
      <c r="DS7" s="113">
        <f t="shared" si="26"/>
        <v>2</v>
      </c>
      <c r="DT7" s="113">
        <f t="shared" si="27"/>
        <v>0</v>
      </c>
      <c r="DU7" s="113">
        <f t="shared" si="28"/>
        <v>0</v>
      </c>
      <c r="DV7" s="114">
        <f t="shared" si="29"/>
        <v>20</v>
      </c>
      <c r="DW7" s="113">
        <f>IF(DV7&lt;&gt;20,RANK(DV7,$DV$4:$DV$23,1)+COUNTIF(DV$4:DV7,DV7)-1,20)</f>
        <v>20</v>
      </c>
      <c r="DX7" s="115">
        <f t="shared" si="30"/>
        <v>0</v>
      </c>
      <c r="DY7" s="116" t="str">
        <f t="shared" si="31"/>
        <v>-</v>
      </c>
      <c r="DZ7" s="91"/>
      <c r="EA7" s="70"/>
      <c r="EB7" s="70"/>
    </row>
    <row r="8" spans="1:132" ht="16" customHeight="1">
      <c r="A8" s="70"/>
      <c r="B8" s="70"/>
      <c r="C8" s="64"/>
      <c r="D8" s="92" t="str">
        <f>classi!B315</f>
        <v>-</v>
      </c>
      <c r="E8" s="117"/>
      <c r="F8" s="93">
        <f>classi!C315</f>
        <v>0</v>
      </c>
      <c r="G8" s="93">
        <f>classi!D315</f>
        <v>0</v>
      </c>
      <c r="H8" s="93">
        <f>classi!F315</f>
        <v>0</v>
      </c>
      <c r="I8" s="93">
        <f>classi!G315</f>
        <v>0</v>
      </c>
      <c r="J8" s="117"/>
      <c r="K8" s="117"/>
      <c r="L8" s="95">
        <v>0</v>
      </c>
      <c r="M8" s="95">
        <v>0</v>
      </c>
      <c r="N8" s="95"/>
      <c r="O8" s="96"/>
      <c r="P8" s="97">
        <f t="shared" si="0"/>
        <v>0</v>
      </c>
      <c r="Q8" s="95">
        <v>0</v>
      </c>
      <c r="R8" s="95">
        <v>0</v>
      </c>
      <c r="S8" s="95"/>
      <c r="T8" s="96"/>
      <c r="U8" s="97">
        <f t="shared" si="1"/>
        <v>0</v>
      </c>
      <c r="V8" s="95">
        <v>0</v>
      </c>
      <c r="W8" s="95">
        <v>0</v>
      </c>
      <c r="X8" s="95"/>
      <c r="Y8" s="96"/>
      <c r="Z8" s="97">
        <f t="shared" si="2"/>
        <v>0</v>
      </c>
      <c r="AA8" s="95">
        <v>0</v>
      </c>
      <c r="AB8" s="95">
        <v>0</v>
      </c>
      <c r="AC8" s="95"/>
      <c r="AD8" s="96"/>
      <c r="AE8" s="97">
        <f t="shared" si="3"/>
        <v>0</v>
      </c>
      <c r="AF8" s="95">
        <v>0</v>
      </c>
      <c r="AG8" s="95">
        <v>0</v>
      </c>
      <c r="AH8" s="95"/>
      <c r="AI8" s="96"/>
      <c r="AJ8" s="97">
        <f t="shared" si="4"/>
        <v>0</v>
      </c>
      <c r="AK8" s="95">
        <v>0</v>
      </c>
      <c r="AL8" s="95">
        <v>0</v>
      </c>
      <c r="AM8" s="95"/>
      <c r="AN8" s="96"/>
      <c r="AO8" s="97">
        <f t="shared" si="5"/>
        <v>0</v>
      </c>
      <c r="AP8" s="95">
        <v>0</v>
      </c>
      <c r="AQ8" s="95">
        <v>0</v>
      </c>
      <c r="AR8" s="95"/>
      <c r="AS8" s="96"/>
      <c r="AT8" s="97">
        <f t="shared" si="6"/>
        <v>0</v>
      </c>
      <c r="AU8" s="95">
        <v>0</v>
      </c>
      <c r="AV8" s="95">
        <v>0</v>
      </c>
      <c r="AW8" s="95"/>
      <c r="AX8" s="96"/>
      <c r="AY8" s="97">
        <f t="shared" si="7"/>
        <v>0</v>
      </c>
      <c r="AZ8" s="98">
        <f t="shared" si="8"/>
        <v>0</v>
      </c>
      <c r="BA8" s="99">
        <v>0</v>
      </c>
      <c r="BB8" s="99">
        <v>0</v>
      </c>
      <c r="BC8" s="99">
        <v>0</v>
      </c>
      <c r="BD8" s="100"/>
      <c r="BE8" s="97">
        <f t="shared" si="9"/>
        <v>0</v>
      </c>
      <c r="BF8" s="99">
        <v>0</v>
      </c>
      <c r="BG8" s="99">
        <v>0</v>
      </c>
      <c r="BH8" s="99">
        <v>0</v>
      </c>
      <c r="BI8" s="100"/>
      <c r="BJ8" s="97">
        <f t="shared" si="10"/>
        <v>0</v>
      </c>
      <c r="BK8" s="99">
        <v>0</v>
      </c>
      <c r="BL8" s="99">
        <v>0</v>
      </c>
      <c r="BM8" s="99">
        <v>0</v>
      </c>
      <c r="BN8" s="100"/>
      <c r="BO8" s="97">
        <f t="shared" si="11"/>
        <v>0</v>
      </c>
      <c r="BP8" s="99">
        <v>0</v>
      </c>
      <c r="BQ8" s="99">
        <v>0</v>
      </c>
      <c r="BR8" s="99">
        <v>0</v>
      </c>
      <c r="BS8" s="100"/>
      <c r="BT8" s="97">
        <f t="shared" si="12"/>
        <v>0</v>
      </c>
      <c r="BU8" s="101">
        <v>0</v>
      </c>
      <c r="BV8" s="101">
        <v>0</v>
      </c>
      <c r="BW8" s="101">
        <v>0</v>
      </c>
      <c r="BX8" s="100"/>
      <c r="BY8" s="97">
        <f t="shared" si="13"/>
        <v>0</v>
      </c>
      <c r="BZ8" s="101">
        <v>0</v>
      </c>
      <c r="CA8" s="101">
        <v>0</v>
      </c>
      <c r="CB8" s="101">
        <v>0</v>
      </c>
      <c r="CC8" s="102"/>
      <c r="CD8" s="103">
        <f t="shared" si="14"/>
        <v>0</v>
      </c>
      <c r="CE8" s="104"/>
      <c r="CF8" s="105"/>
      <c r="CG8" s="105"/>
      <c r="CH8" s="100"/>
      <c r="CI8" s="105"/>
      <c r="CJ8" s="105"/>
      <c r="CK8" s="105"/>
      <c r="CL8" s="100"/>
      <c r="CM8" s="105"/>
      <c r="CN8" s="105"/>
      <c r="CO8" s="105"/>
      <c r="CP8" s="100"/>
      <c r="CQ8" s="105"/>
      <c r="CR8" s="105"/>
      <c r="CS8" s="105"/>
      <c r="CT8" s="100"/>
      <c r="CU8" s="105"/>
      <c r="CV8" s="105"/>
      <c r="CW8" s="105"/>
      <c r="CX8" s="100"/>
      <c r="CY8" s="105"/>
      <c r="CZ8" s="105"/>
      <c r="DA8" s="105"/>
      <c r="DB8" s="106"/>
      <c r="DC8" s="107"/>
      <c r="DD8" s="108">
        <f t="shared" si="33"/>
        <v>0</v>
      </c>
      <c r="DE8" s="109">
        <f t="shared" si="34"/>
        <v>0</v>
      </c>
      <c r="DF8" s="109"/>
      <c r="DG8" s="96">
        <f t="shared" si="32"/>
        <v>0</v>
      </c>
      <c r="DH8" s="110">
        <f t="shared" si="15"/>
        <v>0</v>
      </c>
      <c r="DI8" s="97">
        <f t="shared" si="16"/>
        <v>0</v>
      </c>
      <c r="DJ8" s="111">
        <f t="shared" si="17"/>
        <v>2</v>
      </c>
      <c r="DK8" s="112">
        <f t="shared" si="18"/>
        <v>0</v>
      </c>
      <c r="DL8" s="97">
        <f t="shared" si="19"/>
        <v>0</v>
      </c>
      <c r="DM8" s="97">
        <f t="shared" si="20"/>
        <v>2</v>
      </c>
      <c r="DN8" s="97">
        <f t="shared" si="21"/>
        <v>0</v>
      </c>
      <c r="DO8" s="97">
        <f t="shared" si="22"/>
        <v>0</v>
      </c>
      <c r="DP8" s="97">
        <f t="shared" si="23"/>
        <v>2</v>
      </c>
      <c r="DQ8" s="113">
        <f t="shared" si="24"/>
        <v>0</v>
      </c>
      <c r="DR8" s="113">
        <f t="shared" si="25"/>
        <v>0</v>
      </c>
      <c r="DS8" s="113">
        <f t="shared" si="26"/>
        <v>2</v>
      </c>
      <c r="DT8" s="113">
        <f t="shared" si="27"/>
        <v>0</v>
      </c>
      <c r="DU8" s="113">
        <f t="shared" si="28"/>
        <v>0</v>
      </c>
      <c r="DV8" s="114">
        <f t="shared" si="29"/>
        <v>20</v>
      </c>
      <c r="DW8" s="113">
        <f>IF(DV8&lt;&gt;20,RANK(DV8,$DV$4:$DV$23,1)+COUNTIF(DV$4:DV8,DV8)-1,20)</f>
        <v>20</v>
      </c>
      <c r="DX8" s="115">
        <f t="shared" si="30"/>
        <v>0</v>
      </c>
      <c r="DY8" s="116" t="str">
        <f t="shared" si="31"/>
        <v>-</v>
      </c>
      <c r="DZ8" s="91"/>
      <c r="EA8" s="70"/>
      <c r="EB8" s="70"/>
    </row>
    <row r="9" spans="1:132" ht="16" customHeight="1">
      <c r="A9" s="70"/>
      <c r="B9" s="70"/>
      <c r="C9" s="64"/>
      <c r="D9" s="92" t="str">
        <f>classi!B316</f>
        <v>-</v>
      </c>
      <c r="E9" s="117"/>
      <c r="F9" s="93">
        <f>classi!C316</f>
        <v>0</v>
      </c>
      <c r="G9" s="93">
        <f>classi!D316</f>
        <v>0</v>
      </c>
      <c r="H9" s="93">
        <f>classi!F316</f>
        <v>0</v>
      </c>
      <c r="I9" s="93">
        <f>classi!G316</f>
        <v>0</v>
      </c>
      <c r="J9" s="117"/>
      <c r="K9" s="117"/>
      <c r="L9" s="95">
        <v>0</v>
      </c>
      <c r="M9" s="95">
        <v>0</v>
      </c>
      <c r="N9" s="95"/>
      <c r="O9" s="96"/>
      <c r="P9" s="97">
        <f t="shared" si="0"/>
        <v>0</v>
      </c>
      <c r="Q9" s="95">
        <v>0</v>
      </c>
      <c r="R9" s="95">
        <v>0</v>
      </c>
      <c r="S9" s="95"/>
      <c r="T9" s="96"/>
      <c r="U9" s="97">
        <f t="shared" si="1"/>
        <v>0</v>
      </c>
      <c r="V9" s="95">
        <v>0</v>
      </c>
      <c r="W9" s="95">
        <v>0</v>
      </c>
      <c r="X9" s="95"/>
      <c r="Y9" s="96"/>
      <c r="Z9" s="97">
        <f t="shared" si="2"/>
        <v>0</v>
      </c>
      <c r="AA9" s="95">
        <v>0</v>
      </c>
      <c r="AB9" s="95">
        <v>0</v>
      </c>
      <c r="AC9" s="95"/>
      <c r="AD9" s="96"/>
      <c r="AE9" s="97">
        <f t="shared" si="3"/>
        <v>0</v>
      </c>
      <c r="AF9" s="95">
        <v>0</v>
      </c>
      <c r="AG9" s="95">
        <v>0</v>
      </c>
      <c r="AH9" s="95"/>
      <c r="AI9" s="96"/>
      <c r="AJ9" s="97">
        <f t="shared" si="4"/>
        <v>0</v>
      </c>
      <c r="AK9" s="95">
        <v>0</v>
      </c>
      <c r="AL9" s="95">
        <v>0</v>
      </c>
      <c r="AM9" s="95"/>
      <c r="AN9" s="96"/>
      <c r="AO9" s="97">
        <f t="shared" si="5"/>
        <v>0</v>
      </c>
      <c r="AP9" s="95">
        <v>0</v>
      </c>
      <c r="AQ9" s="95">
        <v>0</v>
      </c>
      <c r="AR9" s="95"/>
      <c r="AS9" s="96"/>
      <c r="AT9" s="97">
        <f t="shared" si="6"/>
        <v>0</v>
      </c>
      <c r="AU9" s="95">
        <v>0</v>
      </c>
      <c r="AV9" s="95">
        <v>0</v>
      </c>
      <c r="AW9" s="95"/>
      <c r="AX9" s="96"/>
      <c r="AY9" s="97">
        <f t="shared" si="7"/>
        <v>0</v>
      </c>
      <c r="AZ9" s="98">
        <f t="shared" si="8"/>
        <v>0</v>
      </c>
      <c r="BA9" s="99">
        <v>0</v>
      </c>
      <c r="BB9" s="99">
        <v>0</v>
      </c>
      <c r="BC9" s="99">
        <v>0</v>
      </c>
      <c r="BD9" s="100"/>
      <c r="BE9" s="97">
        <f t="shared" si="9"/>
        <v>0</v>
      </c>
      <c r="BF9" s="99">
        <v>0</v>
      </c>
      <c r="BG9" s="99">
        <v>0</v>
      </c>
      <c r="BH9" s="99">
        <v>0</v>
      </c>
      <c r="BI9" s="100"/>
      <c r="BJ9" s="97">
        <f t="shared" si="10"/>
        <v>0</v>
      </c>
      <c r="BK9" s="99">
        <v>0</v>
      </c>
      <c r="BL9" s="99">
        <v>0</v>
      </c>
      <c r="BM9" s="99">
        <v>0</v>
      </c>
      <c r="BN9" s="100"/>
      <c r="BO9" s="97">
        <f t="shared" si="11"/>
        <v>0</v>
      </c>
      <c r="BP9" s="99">
        <v>0</v>
      </c>
      <c r="BQ9" s="99">
        <v>0</v>
      </c>
      <c r="BR9" s="99">
        <v>0</v>
      </c>
      <c r="BS9" s="100"/>
      <c r="BT9" s="97">
        <f t="shared" si="12"/>
        <v>0</v>
      </c>
      <c r="BU9" s="101">
        <v>0</v>
      </c>
      <c r="BV9" s="101">
        <v>0</v>
      </c>
      <c r="BW9" s="101">
        <v>0</v>
      </c>
      <c r="BX9" s="100"/>
      <c r="BY9" s="97">
        <f t="shared" si="13"/>
        <v>0</v>
      </c>
      <c r="BZ9" s="101">
        <v>0</v>
      </c>
      <c r="CA9" s="101">
        <v>0</v>
      </c>
      <c r="CB9" s="101">
        <v>0</v>
      </c>
      <c r="CC9" s="102"/>
      <c r="CD9" s="103">
        <f t="shared" si="14"/>
        <v>0</v>
      </c>
      <c r="CE9" s="104"/>
      <c r="CF9" s="105"/>
      <c r="CG9" s="105"/>
      <c r="CH9" s="100"/>
      <c r="CI9" s="105"/>
      <c r="CJ9" s="105"/>
      <c r="CK9" s="105"/>
      <c r="CL9" s="100"/>
      <c r="CM9" s="105"/>
      <c r="CN9" s="105"/>
      <c r="CO9" s="105"/>
      <c r="CP9" s="100"/>
      <c r="CQ9" s="105"/>
      <c r="CR9" s="105"/>
      <c r="CS9" s="105"/>
      <c r="CT9" s="100"/>
      <c r="CU9" s="105"/>
      <c r="CV9" s="105"/>
      <c r="CW9" s="105"/>
      <c r="CX9" s="100"/>
      <c r="CY9" s="105"/>
      <c r="CZ9" s="105"/>
      <c r="DA9" s="105"/>
      <c r="DB9" s="106"/>
      <c r="DC9" s="107"/>
      <c r="DD9" s="108">
        <f t="shared" si="33"/>
        <v>0</v>
      </c>
      <c r="DE9" s="109">
        <f t="shared" si="34"/>
        <v>0</v>
      </c>
      <c r="DF9" s="109"/>
      <c r="DG9" s="96">
        <f t="shared" si="32"/>
        <v>0</v>
      </c>
      <c r="DH9" s="110">
        <f t="shared" si="15"/>
        <v>0</v>
      </c>
      <c r="DI9" s="97">
        <f t="shared" si="16"/>
        <v>0</v>
      </c>
      <c r="DJ9" s="111">
        <f t="shared" si="17"/>
        <v>2</v>
      </c>
      <c r="DK9" s="112">
        <f t="shared" si="18"/>
        <v>0</v>
      </c>
      <c r="DL9" s="97">
        <f t="shared" si="19"/>
        <v>0</v>
      </c>
      <c r="DM9" s="97">
        <f t="shared" si="20"/>
        <v>2</v>
      </c>
      <c r="DN9" s="97">
        <f t="shared" si="21"/>
        <v>0</v>
      </c>
      <c r="DO9" s="97">
        <f t="shared" si="22"/>
        <v>0</v>
      </c>
      <c r="DP9" s="97">
        <f t="shared" si="23"/>
        <v>2</v>
      </c>
      <c r="DQ9" s="113">
        <f t="shared" si="24"/>
        <v>0</v>
      </c>
      <c r="DR9" s="113">
        <f t="shared" si="25"/>
        <v>0</v>
      </c>
      <c r="DS9" s="113">
        <f t="shared" si="26"/>
        <v>2</v>
      </c>
      <c r="DT9" s="113">
        <f t="shared" si="27"/>
        <v>0</v>
      </c>
      <c r="DU9" s="113">
        <f t="shared" si="28"/>
        <v>0</v>
      </c>
      <c r="DV9" s="114">
        <f t="shared" si="29"/>
        <v>20</v>
      </c>
      <c r="DW9" s="113">
        <f>IF(DV9&lt;&gt;20,RANK(DV9,$DV$4:$DV$23,1)+COUNTIF(DV$4:DV9,DV9)-1,20)</f>
        <v>20</v>
      </c>
      <c r="DX9" s="115">
        <f t="shared" si="30"/>
        <v>0</v>
      </c>
      <c r="DY9" s="116" t="str">
        <f t="shared" si="31"/>
        <v>-</v>
      </c>
      <c r="DZ9" s="91"/>
      <c r="EA9" s="70"/>
      <c r="EB9" s="70"/>
    </row>
    <row r="10" spans="1:132" ht="16" customHeight="1">
      <c r="A10" s="70"/>
      <c r="B10" s="70"/>
      <c r="C10" s="64"/>
      <c r="D10" s="92" t="str">
        <f>classi!B317</f>
        <v>-</v>
      </c>
      <c r="E10" s="117"/>
      <c r="F10" s="93">
        <f>classi!C317</f>
        <v>0</v>
      </c>
      <c r="G10" s="93">
        <f>classi!D317</f>
        <v>0</v>
      </c>
      <c r="H10" s="93">
        <f>classi!F317</f>
        <v>0</v>
      </c>
      <c r="I10" s="93">
        <f>classi!G317</f>
        <v>0</v>
      </c>
      <c r="J10" s="117"/>
      <c r="K10" s="117"/>
      <c r="L10" s="95">
        <v>0</v>
      </c>
      <c r="M10" s="95">
        <v>0</v>
      </c>
      <c r="N10" s="95"/>
      <c r="O10" s="96"/>
      <c r="P10" s="97">
        <f t="shared" si="0"/>
        <v>0</v>
      </c>
      <c r="Q10" s="95">
        <v>0</v>
      </c>
      <c r="R10" s="95">
        <v>0</v>
      </c>
      <c r="S10" s="95"/>
      <c r="T10" s="96"/>
      <c r="U10" s="97">
        <f t="shared" si="1"/>
        <v>0</v>
      </c>
      <c r="V10" s="95">
        <v>0</v>
      </c>
      <c r="W10" s="95">
        <v>0</v>
      </c>
      <c r="X10" s="95"/>
      <c r="Y10" s="96"/>
      <c r="Z10" s="97">
        <f t="shared" si="2"/>
        <v>0</v>
      </c>
      <c r="AA10" s="95">
        <v>0</v>
      </c>
      <c r="AB10" s="95">
        <v>0</v>
      </c>
      <c r="AC10" s="95"/>
      <c r="AD10" s="96"/>
      <c r="AE10" s="97">
        <f t="shared" si="3"/>
        <v>0</v>
      </c>
      <c r="AF10" s="95">
        <v>0</v>
      </c>
      <c r="AG10" s="95">
        <v>0</v>
      </c>
      <c r="AH10" s="95"/>
      <c r="AI10" s="96"/>
      <c r="AJ10" s="97">
        <f t="shared" si="4"/>
        <v>0</v>
      </c>
      <c r="AK10" s="95">
        <v>0</v>
      </c>
      <c r="AL10" s="95">
        <v>0</v>
      </c>
      <c r="AM10" s="95"/>
      <c r="AN10" s="96"/>
      <c r="AO10" s="97">
        <f t="shared" si="5"/>
        <v>0</v>
      </c>
      <c r="AP10" s="95">
        <v>0</v>
      </c>
      <c r="AQ10" s="95">
        <v>0</v>
      </c>
      <c r="AR10" s="95"/>
      <c r="AS10" s="96"/>
      <c r="AT10" s="97">
        <f t="shared" si="6"/>
        <v>0</v>
      </c>
      <c r="AU10" s="95">
        <v>0</v>
      </c>
      <c r="AV10" s="95">
        <v>0</v>
      </c>
      <c r="AW10" s="95"/>
      <c r="AX10" s="96"/>
      <c r="AY10" s="97">
        <f t="shared" si="7"/>
        <v>0</v>
      </c>
      <c r="AZ10" s="98">
        <f t="shared" si="8"/>
        <v>0</v>
      </c>
      <c r="BA10" s="99">
        <v>0</v>
      </c>
      <c r="BB10" s="99">
        <v>0</v>
      </c>
      <c r="BC10" s="99">
        <v>0</v>
      </c>
      <c r="BD10" s="100"/>
      <c r="BE10" s="97">
        <f t="shared" si="9"/>
        <v>0</v>
      </c>
      <c r="BF10" s="99">
        <v>0</v>
      </c>
      <c r="BG10" s="99">
        <v>0</v>
      </c>
      <c r="BH10" s="99">
        <v>0</v>
      </c>
      <c r="BI10" s="100"/>
      <c r="BJ10" s="97">
        <f t="shared" si="10"/>
        <v>0</v>
      </c>
      <c r="BK10" s="99">
        <v>0</v>
      </c>
      <c r="BL10" s="99">
        <v>0</v>
      </c>
      <c r="BM10" s="99">
        <v>0</v>
      </c>
      <c r="BN10" s="100"/>
      <c r="BO10" s="97">
        <f t="shared" si="11"/>
        <v>0</v>
      </c>
      <c r="BP10" s="99">
        <v>0</v>
      </c>
      <c r="BQ10" s="99">
        <v>0</v>
      </c>
      <c r="BR10" s="99">
        <v>0</v>
      </c>
      <c r="BS10" s="100"/>
      <c r="BT10" s="97">
        <f t="shared" si="12"/>
        <v>0</v>
      </c>
      <c r="BU10" s="101">
        <v>0</v>
      </c>
      <c r="BV10" s="101">
        <v>0</v>
      </c>
      <c r="BW10" s="101">
        <v>0</v>
      </c>
      <c r="BX10" s="100"/>
      <c r="BY10" s="97">
        <f t="shared" si="13"/>
        <v>0</v>
      </c>
      <c r="BZ10" s="101">
        <v>0</v>
      </c>
      <c r="CA10" s="101">
        <v>0</v>
      </c>
      <c r="CB10" s="101">
        <v>0</v>
      </c>
      <c r="CC10" s="102"/>
      <c r="CD10" s="103">
        <f t="shared" si="14"/>
        <v>0</v>
      </c>
      <c r="CE10" s="104"/>
      <c r="CF10" s="105"/>
      <c r="CG10" s="105"/>
      <c r="CH10" s="100"/>
      <c r="CI10" s="105"/>
      <c r="CJ10" s="105"/>
      <c r="CK10" s="105"/>
      <c r="CL10" s="100"/>
      <c r="CM10" s="105"/>
      <c r="CN10" s="105"/>
      <c r="CO10" s="105"/>
      <c r="CP10" s="100"/>
      <c r="CQ10" s="105"/>
      <c r="CR10" s="105"/>
      <c r="CS10" s="105"/>
      <c r="CT10" s="100"/>
      <c r="CU10" s="105"/>
      <c r="CV10" s="105"/>
      <c r="CW10" s="105"/>
      <c r="CX10" s="100"/>
      <c r="CY10" s="105"/>
      <c r="CZ10" s="105"/>
      <c r="DA10" s="105"/>
      <c r="DB10" s="106"/>
      <c r="DC10" s="107"/>
      <c r="DD10" s="108">
        <f t="shared" si="33"/>
        <v>0</v>
      </c>
      <c r="DE10" s="109">
        <f t="shared" si="34"/>
        <v>0</v>
      </c>
      <c r="DF10" s="109"/>
      <c r="DG10" s="96">
        <f t="shared" si="32"/>
        <v>0</v>
      </c>
      <c r="DH10" s="110">
        <f t="shared" si="15"/>
        <v>0</v>
      </c>
      <c r="DI10" s="97">
        <f t="shared" si="16"/>
        <v>0</v>
      </c>
      <c r="DJ10" s="111">
        <f t="shared" si="17"/>
        <v>2</v>
      </c>
      <c r="DK10" s="112">
        <f t="shared" si="18"/>
        <v>0</v>
      </c>
      <c r="DL10" s="97">
        <f t="shared" si="19"/>
        <v>0</v>
      </c>
      <c r="DM10" s="97">
        <f t="shared" si="20"/>
        <v>2</v>
      </c>
      <c r="DN10" s="97">
        <f t="shared" si="21"/>
        <v>0</v>
      </c>
      <c r="DO10" s="97">
        <f t="shared" si="22"/>
        <v>0</v>
      </c>
      <c r="DP10" s="97">
        <f t="shared" si="23"/>
        <v>2</v>
      </c>
      <c r="DQ10" s="113">
        <f t="shared" si="24"/>
        <v>0</v>
      </c>
      <c r="DR10" s="113">
        <f t="shared" si="25"/>
        <v>0</v>
      </c>
      <c r="DS10" s="113">
        <f t="shared" si="26"/>
        <v>2</v>
      </c>
      <c r="DT10" s="113">
        <f t="shared" si="27"/>
        <v>0</v>
      </c>
      <c r="DU10" s="113">
        <f t="shared" si="28"/>
        <v>0</v>
      </c>
      <c r="DV10" s="114">
        <f t="shared" si="29"/>
        <v>20</v>
      </c>
      <c r="DW10" s="113">
        <f>IF(DV10&lt;&gt;20,RANK(DV10,$DV$4:$DV$23,1)+COUNTIF(DV$4:DV10,DV10)-1,20)</f>
        <v>20</v>
      </c>
      <c r="DX10" s="115">
        <f t="shared" si="30"/>
        <v>0</v>
      </c>
      <c r="DY10" s="116" t="str">
        <f t="shared" si="31"/>
        <v>-</v>
      </c>
      <c r="DZ10" s="91"/>
      <c r="EA10" s="70"/>
      <c r="EB10" s="70"/>
    </row>
    <row r="11" spans="1:132" ht="16" customHeight="1">
      <c r="A11" s="70"/>
      <c r="B11" s="70"/>
      <c r="C11" s="64"/>
      <c r="D11" s="92" t="str">
        <f>classi!B318</f>
        <v>-</v>
      </c>
      <c r="E11" s="117"/>
      <c r="F11" s="93">
        <f>classi!C318</f>
        <v>0</v>
      </c>
      <c r="G11" s="93">
        <f>classi!D318</f>
        <v>0</v>
      </c>
      <c r="H11" s="93">
        <f>classi!F318</f>
        <v>0</v>
      </c>
      <c r="I11" s="93">
        <f>classi!G318</f>
        <v>0</v>
      </c>
      <c r="J11" s="117"/>
      <c r="K11" s="117"/>
      <c r="L11" s="95">
        <v>0</v>
      </c>
      <c r="M11" s="95">
        <v>0</v>
      </c>
      <c r="N11" s="95"/>
      <c r="O11" s="96"/>
      <c r="P11" s="97">
        <f t="shared" si="0"/>
        <v>0</v>
      </c>
      <c r="Q11" s="95">
        <v>0</v>
      </c>
      <c r="R11" s="95">
        <v>0</v>
      </c>
      <c r="S11" s="95"/>
      <c r="T11" s="96"/>
      <c r="U11" s="97">
        <f t="shared" si="1"/>
        <v>0</v>
      </c>
      <c r="V11" s="95">
        <v>0</v>
      </c>
      <c r="W11" s="95">
        <v>0</v>
      </c>
      <c r="X11" s="95"/>
      <c r="Y11" s="96"/>
      <c r="Z11" s="97">
        <f t="shared" si="2"/>
        <v>0</v>
      </c>
      <c r="AA11" s="95">
        <v>0</v>
      </c>
      <c r="AB11" s="95">
        <v>0</v>
      </c>
      <c r="AC11" s="95"/>
      <c r="AD11" s="96"/>
      <c r="AE11" s="97">
        <f t="shared" si="3"/>
        <v>0</v>
      </c>
      <c r="AF11" s="95">
        <v>0</v>
      </c>
      <c r="AG11" s="95">
        <v>0</v>
      </c>
      <c r="AH11" s="95"/>
      <c r="AI11" s="96"/>
      <c r="AJ11" s="97">
        <f t="shared" si="4"/>
        <v>0</v>
      </c>
      <c r="AK11" s="95">
        <v>0</v>
      </c>
      <c r="AL11" s="95">
        <v>0</v>
      </c>
      <c r="AM11" s="95"/>
      <c r="AN11" s="96"/>
      <c r="AO11" s="97">
        <f t="shared" si="5"/>
        <v>0</v>
      </c>
      <c r="AP11" s="95">
        <v>0</v>
      </c>
      <c r="AQ11" s="95">
        <v>0</v>
      </c>
      <c r="AR11" s="95"/>
      <c r="AS11" s="96"/>
      <c r="AT11" s="97">
        <f t="shared" si="6"/>
        <v>0</v>
      </c>
      <c r="AU11" s="95">
        <v>0</v>
      </c>
      <c r="AV11" s="95">
        <v>0</v>
      </c>
      <c r="AW11" s="95"/>
      <c r="AX11" s="96"/>
      <c r="AY11" s="97">
        <f t="shared" si="7"/>
        <v>0</v>
      </c>
      <c r="AZ11" s="98">
        <f t="shared" si="8"/>
        <v>0</v>
      </c>
      <c r="BA11" s="99">
        <v>0</v>
      </c>
      <c r="BB11" s="99">
        <v>0</v>
      </c>
      <c r="BC11" s="99">
        <v>0</v>
      </c>
      <c r="BD11" s="100"/>
      <c r="BE11" s="97">
        <f t="shared" si="9"/>
        <v>0</v>
      </c>
      <c r="BF11" s="99">
        <v>0</v>
      </c>
      <c r="BG11" s="99">
        <v>0</v>
      </c>
      <c r="BH11" s="99">
        <v>0</v>
      </c>
      <c r="BI11" s="100"/>
      <c r="BJ11" s="97">
        <f t="shared" si="10"/>
        <v>0</v>
      </c>
      <c r="BK11" s="99">
        <v>0</v>
      </c>
      <c r="BL11" s="99">
        <v>0</v>
      </c>
      <c r="BM11" s="99">
        <v>0</v>
      </c>
      <c r="BN11" s="100"/>
      <c r="BO11" s="97">
        <f t="shared" si="11"/>
        <v>0</v>
      </c>
      <c r="BP11" s="99">
        <v>0</v>
      </c>
      <c r="BQ11" s="99">
        <v>0</v>
      </c>
      <c r="BR11" s="99">
        <v>0</v>
      </c>
      <c r="BS11" s="100"/>
      <c r="BT11" s="97">
        <f t="shared" si="12"/>
        <v>0</v>
      </c>
      <c r="BU11" s="101">
        <v>0</v>
      </c>
      <c r="BV11" s="101">
        <v>0</v>
      </c>
      <c r="BW11" s="101">
        <v>0</v>
      </c>
      <c r="BX11" s="100"/>
      <c r="BY11" s="97">
        <f t="shared" si="13"/>
        <v>0</v>
      </c>
      <c r="BZ11" s="101">
        <v>0</v>
      </c>
      <c r="CA11" s="101">
        <v>0</v>
      </c>
      <c r="CB11" s="101">
        <v>0</v>
      </c>
      <c r="CC11" s="102"/>
      <c r="CD11" s="103">
        <f t="shared" si="14"/>
        <v>0</v>
      </c>
      <c r="CE11" s="104"/>
      <c r="CF11" s="105"/>
      <c r="CG11" s="105"/>
      <c r="CH11" s="100"/>
      <c r="CI11" s="105"/>
      <c r="CJ11" s="105"/>
      <c r="CK11" s="105"/>
      <c r="CL11" s="100"/>
      <c r="CM11" s="105"/>
      <c r="CN11" s="105"/>
      <c r="CO11" s="105"/>
      <c r="CP11" s="100"/>
      <c r="CQ11" s="105"/>
      <c r="CR11" s="105"/>
      <c r="CS11" s="105"/>
      <c r="CT11" s="100"/>
      <c r="CU11" s="105"/>
      <c r="CV11" s="105"/>
      <c r="CW11" s="105"/>
      <c r="CX11" s="100"/>
      <c r="CY11" s="105"/>
      <c r="CZ11" s="105"/>
      <c r="DA11" s="105"/>
      <c r="DB11" s="106"/>
      <c r="DC11" s="107"/>
      <c r="DD11" s="108">
        <f t="shared" si="33"/>
        <v>0</v>
      </c>
      <c r="DE11" s="109">
        <f t="shared" si="34"/>
        <v>0</v>
      </c>
      <c r="DF11" s="109"/>
      <c r="DG11" s="96">
        <f t="shared" si="32"/>
        <v>0</v>
      </c>
      <c r="DH11" s="110">
        <f t="shared" si="15"/>
        <v>0</v>
      </c>
      <c r="DI11" s="97">
        <f t="shared" si="16"/>
        <v>0</v>
      </c>
      <c r="DJ11" s="111">
        <f t="shared" si="17"/>
        <v>2</v>
      </c>
      <c r="DK11" s="112">
        <f t="shared" si="18"/>
        <v>0</v>
      </c>
      <c r="DL11" s="97">
        <f t="shared" si="19"/>
        <v>0</v>
      </c>
      <c r="DM11" s="97">
        <f t="shared" si="20"/>
        <v>2</v>
      </c>
      <c r="DN11" s="97">
        <f t="shared" si="21"/>
        <v>0</v>
      </c>
      <c r="DO11" s="97">
        <f t="shared" si="22"/>
        <v>0</v>
      </c>
      <c r="DP11" s="97">
        <f t="shared" si="23"/>
        <v>2</v>
      </c>
      <c r="DQ11" s="113">
        <f t="shared" si="24"/>
        <v>0</v>
      </c>
      <c r="DR11" s="113">
        <f t="shared" si="25"/>
        <v>0</v>
      </c>
      <c r="DS11" s="113">
        <f t="shared" si="26"/>
        <v>2</v>
      </c>
      <c r="DT11" s="113">
        <f t="shared" si="27"/>
        <v>0</v>
      </c>
      <c r="DU11" s="113">
        <f t="shared" si="28"/>
        <v>0</v>
      </c>
      <c r="DV11" s="114">
        <f t="shared" si="29"/>
        <v>20</v>
      </c>
      <c r="DW11" s="113">
        <f>IF(DV11&lt;&gt;20,RANK(DV11,$DV$4:$DV$23,1)+COUNTIF(DV$4:DV11,DV11)-1,20)</f>
        <v>20</v>
      </c>
      <c r="DX11" s="115">
        <f t="shared" si="30"/>
        <v>0</v>
      </c>
      <c r="DY11" s="116" t="str">
        <f t="shared" si="31"/>
        <v>-</v>
      </c>
      <c r="DZ11" s="91"/>
      <c r="EA11" s="70"/>
      <c r="EB11" s="70"/>
    </row>
    <row r="12" spans="1:132" ht="16" customHeight="1">
      <c r="A12" s="70"/>
      <c r="B12" s="70"/>
      <c r="C12" s="64"/>
      <c r="D12" s="92" t="str">
        <f>classi!B319</f>
        <v>-</v>
      </c>
      <c r="E12" s="117"/>
      <c r="F12" s="93">
        <f>classi!C319</f>
        <v>0</v>
      </c>
      <c r="G12" s="93">
        <f>classi!D319</f>
        <v>0</v>
      </c>
      <c r="H12" s="93">
        <f>classi!F319</f>
        <v>0</v>
      </c>
      <c r="I12" s="93">
        <f>classi!G319</f>
        <v>0</v>
      </c>
      <c r="J12" s="117"/>
      <c r="K12" s="117"/>
      <c r="L12" s="95">
        <v>0</v>
      </c>
      <c r="M12" s="95">
        <v>0</v>
      </c>
      <c r="N12" s="95"/>
      <c r="O12" s="96"/>
      <c r="P12" s="97">
        <f t="shared" si="0"/>
        <v>0</v>
      </c>
      <c r="Q12" s="95">
        <v>0</v>
      </c>
      <c r="R12" s="95">
        <v>0</v>
      </c>
      <c r="S12" s="95"/>
      <c r="T12" s="96"/>
      <c r="U12" s="97">
        <f t="shared" si="1"/>
        <v>0</v>
      </c>
      <c r="V12" s="95">
        <v>0</v>
      </c>
      <c r="W12" s="95">
        <v>0</v>
      </c>
      <c r="X12" s="95"/>
      <c r="Y12" s="96"/>
      <c r="Z12" s="97">
        <f t="shared" si="2"/>
        <v>0</v>
      </c>
      <c r="AA12" s="95">
        <v>0</v>
      </c>
      <c r="AB12" s="95">
        <v>0</v>
      </c>
      <c r="AC12" s="95"/>
      <c r="AD12" s="96"/>
      <c r="AE12" s="97">
        <f t="shared" si="3"/>
        <v>0</v>
      </c>
      <c r="AF12" s="95">
        <v>0</v>
      </c>
      <c r="AG12" s="95">
        <v>0</v>
      </c>
      <c r="AH12" s="95"/>
      <c r="AI12" s="96"/>
      <c r="AJ12" s="97">
        <f t="shared" si="4"/>
        <v>0</v>
      </c>
      <c r="AK12" s="95">
        <v>0</v>
      </c>
      <c r="AL12" s="95">
        <v>0</v>
      </c>
      <c r="AM12" s="95"/>
      <c r="AN12" s="96"/>
      <c r="AO12" s="97">
        <f t="shared" si="5"/>
        <v>0</v>
      </c>
      <c r="AP12" s="95">
        <v>0</v>
      </c>
      <c r="AQ12" s="95">
        <v>0</v>
      </c>
      <c r="AR12" s="95"/>
      <c r="AS12" s="96"/>
      <c r="AT12" s="97">
        <f t="shared" si="6"/>
        <v>0</v>
      </c>
      <c r="AU12" s="95">
        <v>0</v>
      </c>
      <c r="AV12" s="95">
        <v>0</v>
      </c>
      <c r="AW12" s="95"/>
      <c r="AX12" s="96"/>
      <c r="AY12" s="97">
        <f t="shared" si="7"/>
        <v>0</v>
      </c>
      <c r="AZ12" s="98">
        <f t="shared" si="8"/>
        <v>0</v>
      </c>
      <c r="BA12" s="99">
        <v>0</v>
      </c>
      <c r="BB12" s="99">
        <v>0</v>
      </c>
      <c r="BC12" s="99">
        <v>0</v>
      </c>
      <c r="BD12" s="100"/>
      <c r="BE12" s="97">
        <f t="shared" si="9"/>
        <v>0</v>
      </c>
      <c r="BF12" s="99">
        <v>0</v>
      </c>
      <c r="BG12" s="99">
        <v>0</v>
      </c>
      <c r="BH12" s="99">
        <v>0</v>
      </c>
      <c r="BI12" s="100"/>
      <c r="BJ12" s="97">
        <f t="shared" si="10"/>
        <v>0</v>
      </c>
      <c r="BK12" s="99">
        <v>0</v>
      </c>
      <c r="BL12" s="99">
        <v>0</v>
      </c>
      <c r="BM12" s="99">
        <v>0</v>
      </c>
      <c r="BN12" s="100"/>
      <c r="BO12" s="97">
        <f t="shared" si="11"/>
        <v>0</v>
      </c>
      <c r="BP12" s="99">
        <v>0</v>
      </c>
      <c r="BQ12" s="99">
        <v>0</v>
      </c>
      <c r="BR12" s="99">
        <v>0</v>
      </c>
      <c r="BS12" s="100"/>
      <c r="BT12" s="97">
        <f t="shared" si="12"/>
        <v>0</v>
      </c>
      <c r="BU12" s="101">
        <v>0</v>
      </c>
      <c r="BV12" s="101">
        <v>0</v>
      </c>
      <c r="BW12" s="101">
        <v>0</v>
      </c>
      <c r="BX12" s="100"/>
      <c r="BY12" s="97">
        <f t="shared" si="13"/>
        <v>0</v>
      </c>
      <c r="BZ12" s="101">
        <v>0</v>
      </c>
      <c r="CA12" s="101">
        <v>0</v>
      </c>
      <c r="CB12" s="101">
        <v>0</v>
      </c>
      <c r="CC12" s="102"/>
      <c r="CD12" s="103">
        <f t="shared" si="14"/>
        <v>0</v>
      </c>
      <c r="CE12" s="104"/>
      <c r="CF12" s="105"/>
      <c r="CG12" s="105"/>
      <c r="CH12" s="100"/>
      <c r="CI12" s="105"/>
      <c r="CJ12" s="105"/>
      <c r="CK12" s="105"/>
      <c r="CL12" s="100"/>
      <c r="CM12" s="105"/>
      <c r="CN12" s="105"/>
      <c r="CO12" s="105"/>
      <c r="CP12" s="100"/>
      <c r="CQ12" s="105"/>
      <c r="CR12" s="105"/>
      <c r="CS12" s="105"/>
      <c r="CT12" s="100"/>
      <c r="CU12" s="105"/>
      <c r="CV12" s="105"/>
      <c r="CW12" s="105"/>
      <c r="CX12" s="100"/>
      <c r="CY12" s="105"/>
      <c r="CZ12" s="105"/>
      <c r="DA12" s="105"/>
      <c r="DB12" s="106"/>
      <c r="DC12" s="107"/>
      <c r="DD12" s="108">
        <f t="shared" si="33"/>
        <v>0</v>
      </c>
      <c r="DE12" s="109">
        <f t="shared" si="34"/>
        <v>0</v>
      </c>
      <c r="DF12" s="109"/>
      <c r="DG12" s="96">
        <f t="shared" si="32"/>
        <v>0</v>
      </c>
      <c r="DH12" s="110">
        <f t="shared" si="15"/>
        <v>0</v>
      </c>
      <c r="DI12" s="97">
        <f t="shared" si="16"/>
        <v>0</v>
      </c>
      <c r="DJ12" s="111">
        <f t="shared" si="17"/>
        <v>2</v>
      </c>
      <c r="DK12" s="112">
        <f t="shared" si="18"/>
        <v>0</v>
      </c>
      <c r="DL12" s="97">
        <f t="shared" si="19"/>
        <v>0</v>
      </c>
      <c r="DM12" s="97">
        <f t="shared" si="20"/>
        <v>2</v>
      </c>
      <c r="DN12" s="97">
        <f t="shared" si="21"/>
        <v>0</v>
      </c>
      <c r="DO12" s="97">
        <f t="shared" si="22"/>
        <v>0</v>
      </c>
      <c r="DP12" s="97">
        <f t="shared" si="23"/>
        <v>2</v>
      </c>
      <c r="DQ12" s="113">
        <f t="shared" si="24"/>
        <v>0</v>
      </c>
      <c r="DR12" s="113">
        <f t="shared" si="25"/>
        <v>0</v>
      </c>
      <c r="DS12" s="113">
        <f t="shared" si="26"/>
        <v>2</v>
      </c>
      <c r="DT12" s="113">
        <f t="shared" si="27"/>
        <v>0</v>
      </c>
      <c r="DU12" s="113">
        <f t="shared" si="28"/>
        <v>0</v>
      </c>
      <c r="DV12" s="114">
        <f t="shared" si="29"/>
        <v>20</v>
      </c>
      <c r="DW12" s="113">
        <f>IF(DV12&lt;&gt;20,RANK(DV12,$DV$4:$DV$23,1)+COUNTIF(DV$4:DV12,DV12)-1,20)</f>
        <v>20</v>
      </c>
      <c r="DX12" s="115">
        <f t="shared" si="30"/>
        <v>0</v>
      </c>
      <c r="DY12" s="116" t="str">
        <f t="shared" si="31"/>
        <v>-</v>
      </c>
      <c r="DZ12" s="91"/>
      <c r="EA12" s="70"/>
      <c r="EB12" s="70"/>
    </row>
    <row r="13" spans="1:132" ht="16" customHeight="1">
      <c r="A13" s="70"/>
      <c r="B13" s="70"/>
      <c r="C13" s="64"/>
      <c r="D13" s="92" t="str">
        <f>classi!B320</f>
        <v>-</v>
      </c>
      <c r="E13" s="117"/>
      <c r="F13" s="93">
        <f>classi!C320</f>
        <v>0</v>
      </c>
      <c r="G13" s="93">
        <f>classi!D320</f>
        <v>0</v>
      </c>
      <c r="H13" s="93">
        <f>classi!F320</f>
        <v>0</v>
      </c>
      <c r="I13" s="93">
        <f>classi!G320</f>
        <v>0</v>
      </c>
      <c r="J13" s="117"/>
      <c r="K13" s="117"/>
      <c r="L13" s="95">
        <v>0</v>
      </c>
      <c r="M13" s="95">
        <v>0</v>
      </c>
      <c r="N13" s="95"/>
      <c r="O13" s="96"/>
      <c r="P13" s="97">
        <f t="shared" si="0"/>
        <v>0</v>
      </c>
      <c r="Q13" s="95">
        <v>0</v>
      </c>
      <c r="R13" s="95">
        <v>0</v>
      </c>
      <c r="S13" s="95"/>
      <c r="T13" s="96"/>
      <c r="U13" s="97">
        <f t="shared" si="1"/>
        <v>0</v>
      </c>
      <c r="V13" s="95">
        <v>0</v>
      </c>
      <c r="W13" s="95">
        <v>0</v>
      </c>
      <c r="X13" s="95"/>
      <c r="Y13" s="96"/>
      <c r="Z13" s="97">
        <f t="shared" si="2"/>
        <v>0</v>
      </c>
      <c r="AA13" s="95">
        <v>0</v>
      </c>
      <c r="AB13" s="95">
        <v>0</v>
      </c>
      <c r="AC13" s="95"/>
      <c r="AD13" s="96"/>
      <c r="AE13" s="97">
        <f t="shared" si="3"/>
        <v>0</v>
      </c>
      <c r="AF13" s="95">
        <v>0</v>
      </c>
      <c r="AG13" s="95">
        <v>0</v>
      </c>
      <c r="AH13" s="95"/>
      <c r="AI13" s="96"/>
      <c r="AJ13" s="97">
        <f t="shared" si="4"/>
        <v>0</v>
      </c>
      <c r="AK13" s="95">
        <v>0</v>
      </c>
      <c r="AL13" s="95">
        <v>0</v>
      </c>
      <c r="AM13" s="95"/>
      <c r="AN13" s="96"/>
      <c r="AO13" s="97">
        <f t="shared" si="5"/>
        <v>0</v>
      </c>
      <c r="AP13" s="95">
        <v>0</v>
      </c>
      <c r="AQ13" s="95">
        <v>0</v>
      </c>
      <c r="AR13" s="95"/>
      <c r="AS13" s="96"/>
      <c r="AT13" s="97">
        <f t="shared" si="6"/>
        <v>0</v>
      </c>
      <c r="AU13" s="95">
        <v>0</v>
      </c>
      <c r="AV13" s="95">
        <v>0</v>
      </c>
      <c r="AW13" s="95"/>
      <c r="AX13" s="96"/>
      <c r="AY13" s="97">
        <f t="shared" si="7"/>
        <v>0</v>
      </c>
      <c r="AZ13" s="98">
        <f t="shared" si="8"/>
        <v>0</v>
      </c>
      <c r="BA13" s="99">
        <v>0</v>
      </c>
      <c r="BB13" s="99">
        <v>0</v>
      </c>
      <c r="BC13" s="99">
        <v>0</v>
      </c>
      <c r="BD13" s="100"/>
      <c r="BE13" s="97">
        <f t="shared" si="9"/>
        <v>0</v>
      </c>
      <c r="BF13" s="99">
        <v>0</v>
      </c>
      <c r="BG13" s="99">
        <v>0</v>
      </c>
      <c r="BH13" s="99">
        <v>0</v>
      </c>
      <c r="BI13" s="100"/>
      <c r="BJ13" s="97">
        <f t="shared" si="10"/>
        <v>0</v>
      </c>
      <c r="BK13" s="99">
        <v>0</v>
      </c>
      <c r="BL13" s="99">
        <v>0</v>
      </c>
      <c r="BM13" s="99">
        <v>0</v>
      </c>
      <c r="BN13" s="100"/>
      <c r="BO13" s="97">
        <f t="shared" si="11"/>
        <v>0</v>
      </c>
      <c r="BP13" s="99">
        <v>0</v>
      </c>
      <c r="BQ13" s="99">
        <v>0</v>
      </c>
      <c r="BR13" s="99">
        <v>0</v>
      </c>
      <c r="BS13" s="100"/>
      <c r="BT13" s="97">
        <f t="shared" si="12"/>
        <v>0</v>
      </c>
      <c r="BU13" s="101">
        <v>0</v>
      </c>
      <c r="BV13" s="101">
        <v>0</v>
      </c>
      <c r="BW13" s="101">
        <v>0</v>
      </c>
      <c r="BX13" s="100"/>
      <c r="BY13" s="97">
        <f t="shared" si="13"/>
        <v>0</v>
      </c>
      <c r="BZ13" s="101">
        <v>0</v>
      </c>
      <c r="CA13" s="101">
        <v>0</v>
      </c>
      <c r="CB13" s="101">
        <v>0</v>
      </c>
      <c r="CC13" s="102"/>
      <c r="CD13" s="103">
        <f t="shared" si="14"/>
        <v>0</v>
      </c>
      <c r="CE13" s="104"/>
      <c r="CF13" s="105"/>
      <c r="CG13" s="105"/>
      <c r="CH13" s="100"/>
      <c r="CI13" s="105"/>
      <c r="CJ13" s="105"/>
      <c r="CK13" s="105"/>
      <c r="CL13" s="100"/>
      <c r="CM13" s="105"/>
      <c r="CN13" s="105"/>
      <c r="CO13" s="105"/>
      <c r="CP13" s="100"/>
      <c r="CQ13" s="105"/>
      <c r="CR13" s="105"/>
      <c r="CS13" s="105"/>
      <c r="CT13" s="100"/>
      <c r="CU13" s="105"/>
      <c r="CV13" s="105"/>
      <c r="CW13" s="105"/>
      <c r="CX13" s="100"/>
      <c r="CY13" s="105"/>
      <c r="CZ13" s="105"/>
      <c r="DA13" s="105"/>
      <c r="DB13" s="106"/>
      <c r="DC13" s="107"/>
      <c r="DD13" s="108">
        <f t="shared" si="33"/>
        <v>0</v>
      </c>
      <c r="DE13" s="109">
        <f t="shared" si="34"/>
        <v>0</v>
      </c>
      <c r="DF13" s="109"/>
      <c r="DG13" s="96">
        <f t="shared" si="32"/>
        <v>0</v>
      </c>
      <c r="DH13" s="110">
        <f t="shared" si="15"/>
        <v>0</v>
      </c>
      <c r="DI13" s="97">
        <f t="shared" si="16"/>
        <v>0</v>
      </c>
      <c r="DJ13" s="111">
        <f t="shared" si="17"/>
        <v>2</v>
      </c>
      <c r="DK13" s="112">
        <f t="shared" si="18"/>
        <v>0</v>
      </c>
      <c r="DL13" s="97">
        <f t="shared" si="19"/>
        <v>0</v>
      </c>
      <c r="DM13" s="97">
        <f t="shared" si="20"/>
        <v>2</v>
      </c>
      <c r="DN13" s="97">
        <f t="shared" si="21"/>
        <v>0</v>
      </c>
      <c r="DO13" s="97">
        <f t="shared" si="22"/>
        <v>0</v>
      </c>
      <c r="DP13" s="97">
        <f t="shared" si="23"/>
        <v>2</v>
      </c>
      <c r="DQ13" s="113">
        <f t="shared" si="24"/>
        <v>0</v>
      </c>
      <c r="DR13" s="113">
        <f t="shared" si="25"/>
        <v>0</v>
      </c>
      <c r="DS13" s="113">
        <f t="shared" si="26"/>
        <v>2</v>
      </c>
      <c r="DT13" s="113">
        <f t="shared" si="27"/>
        <v>0</v>
      </c>
      <c r="DU13" s="113">
        <f t="shared" si="28"/>
        <v>0</v>
      </c>
      <c r="DV13" s="114">
        <f t="shared" si="29"/>
        <v>20</v>
      </c>
      <c r="DW13" s="113">
        <f>IF(DV13&lt;&gt;20,RANK(DV13,$DV$4:$DV$23,1)+COUNTIF(DV$4:DV13,DV13)-1,20)</f>
        <v>20</v>
      </c>
      <c r="DX13" s="115">
        <f t="shared" si="30"/>
        <v>0</v>
      </c>
      <c r="DY13" s="116" t="str">
        <f t="shared" si="31"/>
        <v>-</v>
      </c>
      <c r="DZ13" s="91"/>
      <c r="EA13" s="70"/>
      <c r="EB13" s="70"/>
    </row>
    <row r="14" spans="1:132" ht="16" customHeight="1">
      <c r="A14" s="70"/>
      <c r="B14" s="70"/>
      <c r="C14" s="64"/>
      <c r="D14" s="92" t="str">
        <f>classi!B321</f>
        <v>-</v>
      </c>
      <c r="E14" s="117"/>
      <c r="F14" s="93">
        <f>classi!C321</f>
        <v>0</v>
      </c>
      <c r="G14" s="93">
        <f>classi!D321</f>
        <v>0</v>
      </c>
      <c r="H14" s="93">
        <f>classi!F321</f>
        <v>0</v>
      </c>
      <c r="I14" s="93">
        <f>classi!G321</f>
        <v>0</v>
      </c>
      <c r="J14" s="117"/>
      <c r="K14" s="117"/>
      <c r="L14" s="95">
        <v>0</v>
      </c>
      <c r="M14" s="95">
        <v>0</v>
      </c>
      <c r="N14" s="95"/>
      <c r="O14" s="96"/>
      <c r="P14" s="97">
        <f t="shared" si="0"/>
        <v>0</v>
      </c>
      <c r="Q14" s="95">
        <v>0</v>
      </c>
      <c r="R14" s="95">
        <v>0</v>
      </c>
      <c r="S14" s="95"/>
      <c r="T14" s="96"/>
      <c r="U14" s="97">
        <f t="shared" si="1"/>
        <v>0</v>
      </c>
      <c r="V14" s="95">
        <v>0</v>
      </c>
      <c r="W14" s="95">
        <v>0</v>
      </c>
      <c r="X14" s="95"/>
      <c r="Y14" s="96"/>
      <c r="Z14" s="97">
        <f t="shared" si="2"/>
        <v>0</v>
      </c>
      <c r="AA14" s="95">
        <v>0</v>
      </c>
      <c r="AB14" s="95">
        <v>0</v>
      </c>
      <c r="AC14" s="95"/>
      <c r="AD14" s="96"/>
      <c r="AE14" s="97">
        <f t="shared" si="3"/>
        <v>0</v>
      </c>
      <c r="AF14" s="95">
        <v>0</v>
      </c>
      <c r="AG14" s="95">
        <v>0</v>
      </c>
      <c r="AH14" s="95"/>
      <c r="AI14" s="96"/>
      <c r="AJ14" s="97">
        <f t="shared" si="4"/>
        <v>0</v>
      </c>
      <c r="AK14" s="95">
        <v>0</v>
      </c>
      <c r="AL14" s="95">
        <v>0</v>
      </c>
      <c r="AM14" s="95"/>
      <c r="AN14" s="96"/>
      <c r="AO14" s="97">
        <f t="shared" si="5"/>
        <v>0</v>
      </c>
      <c r="AP14" s="95">
        <v>0</v>
      </c>
      <c r="AQ14" s="95">
        <v>0</v>
      </c>
      <c r="AR14" s="95"/>
      <c r="AS14" s="96"/>
      <c r="AT14" s="97">
        <f t="shared" si="6"/>
        <v>0</v>
      </c>
      <c r="AU14" s="95">
        <v>0</v>
      </c>
      <c r="AV14" s="95">
        <v>0</v>
      </c>
      <c r="AW14" s="95"/>
      <c r="AX14" s="96"/>
      <c r="AY14" s="97">
        <f t="shared" si="7"/>
        <v>0</v>
      </c>
      <c r="AZ14" s="98">
        <f t="shared" si="8"/>
        <v>0</v>
      </c>
      <c r="BA14" s="99">
        <v>0</v>
      </c>
      <c r="BB14" s="99">
        <v>0</v>
      </c>
      <c r="BC14" s="99">
        <v>0</v>
      </c>
      <c r="BD14" s="100"/>
      <c r="BE14" s="97">
        <f t="shared" si="9"/>
        <v>0</v>
      </c>
      <c r="BF14" s="99">
        <v>0</v>
      </c>
      <c r="BG14" s="99">
        <v>0</v>
      </c>
      <c r="BH14" s="99">
        <v>0</v>
      </c>
      <c r="BI14" s="100"/>
      <c r="BJ14" s="97">
        <f t="shared" si="10"/>
        <v>0</v>
      </c>
      <c r="BK14" s="99">
        <v>0</v>
      </c>
      <c r="BL14" s="99">
        <v>0</v>
      </c>
      <c r="BM14" s="99">
        <v>0</v>
      </c>
      <c r="BN14" s="100"/>
      <c r="BO14" s="97">
        <f t="shared" si="11"/>
        <v>0</v>
      </c>
      <c r="BP14" s="99">
        <v>0</v>
      </c>
      <c r="BQ14" s="99">
        <v>0</v>
      </c>
      <c r="BR14" s="99">
        <v>0</v>
      </c>
      <c r="BS14" s="100"/>
      <c r="BT14" s="97">
        <f t="shared" si="12"/>
        <v>0</v>
      </c>
      <c r="BU14" s="101">
        <v>0</v>
      </c>
      <c r="BV14" s="101">
        <v>0</v>
      </c>
      <c r="BW14" s="101">
        <v>0</v>
      </c>
      <c r="BX14" s="100"/>
      <c r="BY14" s="97">
        <f t="shared" si="13"/>
        <v>0</v>
      </c>
      <c r="BZ14" s="101">
        <v>0</v>
      </c>
      <c r="CA14" s="101">
        <v>0</v>
      </c>
      <c r="CB14" s="101">
        <v>0</v>
      </c>
      <c r="CC14" s="102"/>
      <c r="CD14" s="103">
        <f t="shared" si="14"/>
        <v>0</v>
      </c>
      <c r="CE14" s="104"/>
      <c r="CF14" s="105"/>
      <c r="CG14" s="105"/>
      <c r="CH14" s="100"/>
      <c r="CI14" s="105"/>
      <c r="CJ14" s="105"/>
      <c r="CK14" s="105"/>
      <c r="CL14" s="100"/>
      <c r="CM14" s="105"/>
      <c r="CN14" s="105"/>
      <c r="CO14" s="105"/>
      <c r="CP14" s="100"/>
      <c r="CQ14" s="105"/>
      <c r="CR14" s="105"/>
      <c r="CS14" s="105"/>
      <c r="CT14" s="100"/>
      <c r="CU14" s="105"/>
      <c r="CV14" s="105"/>
      <c r="CW14" s="105"/>
      <c r="CX14" s="100"/>
      <c r="CY14" s="105"/>
      <c r="CZ14" s="105"/>
      <c r="DA14" s="105"/>
      <c r="DB14" s="106"/>
      <c r="DC14" s="107"/>
      <c r="DD14" s="108">
        <f t="shared" si="33"/>
        <v>0</v>
      </c>
      <c r="DE14" s="109">
        <f t="shared" si="34"/>
        <v>0</v>
      </c>
      <c r="DF14" s="109"/>
      <c r="DG14" s="96">
        <f t="shared" si="32"/>
        <v>0</v>
      </c>
      <c r="DH14" s="110">
        <f t="shared" si="15"/>
        <v>0</v>
      </c>
      <c r="DI14" s="97">
        <f t="shared" si="16"/>
        <v>0</v>
      </c>
      <c r="DJ14" s="111">
        <f t="shared" si="17"/>
        <v>2</v>
      </c>
      <c r="DK14" s="112">
        <f t="shared" si="18"/>
        <v>0</v>
      </c>
      <c r="DL14" s="97">
        <f t="shared" si="19"/>
        <v>0</v>
      </c>
      <c r="DM14" s="97">
        <f t="shared" si="20"/>
        <v>2</v>
      </c>
      <c r="DN14" s="97">
        <f t="shared" si="21"/>
        <v>0</v>
      </c>
      <c r="DO14" s="97">
        <f t="shared" si="22"/>
        <v>0</v>
      </c>
      <c r="DP14" s="97">
        <f t="shared" si="23"/>
        <v>2</v>
      </c>
      <c r="DQ14" s="113">
        <f t="shared" si="24"/>
        <v>0</v>
      </c>
      <c r="DR14" s="113">
        <f t="shared" si="25"/>
        <v>0</v>
      </c>
      <c r="DS14" s="113">
        <f t="shared" si="26"/>
        <v>2</v>
      </c>
      <c r="DT14" s="113">
        <f t="shared" si="27"/>
        <v>0</v>
      </c>
      <c r="DU14" s="113">
        <f t="shared" si="28"/>
        <v>0</v>
      </c>
      <c r="DV14" s="114">
        <f t="shared" si="29"/>
        <v>20</v>
      </c>
      <c r="DW14" s="113">
        <f>IF(DV14&lt;&gt;20,RANK(DV14,$DV$4:$DV$23,1)+COUNTIF(DV$4:DV14,DV14)-1,20)</f>
        <v>20</v>
      </c>
      <c r="DX14" s="115">
        <f t="shared" si="30"/>
        <v>0</v>
      </c>
      <c r="DY14" s="116" t="str">
        <f t="shared" si="31"/>
        <v>-</v>
      </c>
      <c r="DZ14" s="91"/>
      <c r="EA14" s="70"/>
      <c r="EB14" s="70"/>
    </row>
    <row r="15" spans="1:132" ht="16" customHeight="1">
      <c r="A15" s="70"/>
      <c r="B15" s="70"/>
      <c r="C15" s="64"/>
      <c r="D15" s="92" t="str">
        <f>classi!B322</f>
        <v>-</v>
      </c>
      <c r="E15" s="117"/>
      <c r="F15" s="93">
        <f>classi!C322</f>
        <v>0</v>
      </c>
      <c r="G15" s="93">
        <f>classi!D322</f>
        <v>0</v>
      </c>
      <c r="H15" s="93">
        <f>classi!F322</f>
        <v>0</v>
      </c>
      <c r="I15" s="93">
        <f>classi!G322</f>
        <v>0</v>
      </c>
      <c r="J15" s="117"/>
      <c r="K15" s="117"/>
      <c r="L15" s="95">
        <v>0</v>
      </c>
      <c r="M15" s="95">
        <v>0</v>
      </c>
      <c r="N15" s="95"/>
      <c r="O15" s="96"/>
      <c r="P15" s="97">
        <f t="shared" si="0"/>
        <v>0</v>
      </c>
      <c r="Q15" s="95">
        <v>0</v>
      </c>
      <c r="R15" s="95">
        <v>0</v>
      </c>
      <c r="S15" s="95"/>
      <c r="T15" s="96"/>
      <c r="U15" s="97">
        <f t="shared" si="1"/>
        <v>0</v>
      </c>
      <c r="V15" s="95">
        <v>0</v>
      </c>
      <c r="W15" s="95">
        <v>0</v>
      </c>
      <c r="X15" s="95"/>
      <c r="Y15" s="96"/>
      <c r="Z15" s="97">
        <f t="shared" si="2"/>
        <v>0</v>
      </c>
      <c r="AA15" s="95">
        <v>0</v>
      </c>
      <c r="AB15" s="95">
        <v>0</v>
      </c>
      <c r="AC15" s="95"/>
      <c r="AD15" s="96"/>
      <c r="AE15" s="97">
        <f t="shared" si="3"/>
        <v>0</v>
      </c>
      <c r="AF15" s="95">
        <v>0</v>
      </c>
      <c r="AG15" s="95">
        <v>0</v>
      </c>
      <c r="AH15" s="95"/>
      <c r="AI15" s="96"/>
      <c r="AJ15" s="97">
        <f t="shared" si="4"/>
        <v>0</v>
      </c>
      <c r="AK15" s="95">
        <v>0</v>
      </c>
      <c r="AL15" s="95">
        <v>0</v>
      </c>
      <c r="AM15" s="95"/>
      <c r="AN15" s="96"/>
      <c r="AO15" s="97">
        <f t="shared" si="5"/>
        <v>0</v>
      </c>
      <c r="AP15" s="95">
        <v>0</v>
      </c>
      <c r="AQ15" s="95">
        <v>0</v>
      </c>
      <c r="AR15" s="95"/>
      <c r="AS15" s="96"/>
      <c r="AT15" s="97">
        <f t="shared" si="6"/>
        <v>0</v>
      </c>
      <c r="AU15" s="95">
        <v>0</v>
      </c>
      <c r="AV15" s="95">
        <v>0</v>
      </c>
      <c r="AW15" s="95"/>
      <c r="AX15" s="96"/>
      <c r="AY15" s="97">
        <f t="shared" si="7"/>
        <v>0</v>
      </c>
      <c r="AZ15" s="98">
        <f t="shared" si="8"/>
        <v>0</v>
      </c>
      <c r="BA15" s="99">
        <v>0</v>
      </c>
      <c r="BB15" s="99">
        <v>0</v>
      </c>
      <c r="BC15" s="99">
        <v>0</v>
      </c>
      <c r="BD15" s="100"/>
      <c r="BE15" s="97">
        <f t="shared" si="9"/>
        <v>0</v>
      </c>
      <c r="BF15" s="99">
        <v>0</v>
      </c>
      <c r="BG15" s="99">
        <v>0</v>
      </c>
      <c r="BH15" s="99">
        <v>0</v>
      </c>
      <c r="BI15" s="100"/>
      <c r="BJ15" s="97">
        <f t="shared" si="10"/>
        <v>0</v>
      </c>
      <c r="BK15" s="99">
        <v>0</v>
      </c>
      <c r="BL15" s="99">
        <v>0</v>
      </c>
      <c r="BM15" s="99">
        <v>0</v>
      </c>
      <c r="BN15" s="100"/>
      <c r="BO15" s="97">
        <f t="shared" si="11"/>
        <v>0</v>
      </c>
      <c r="BP15" s="99">
        <v>0</v>
      </c>
      <c r="BQ15" s="99">
        <v>0</v>
      </c>
      <c r="BR15" s="99">
        <v>0</v>
      </c>
      <c r="BS15" s="100"/>
      <c r="BT15" s="97">
        <f t="shared" si="12"/>
        <v>0</v>
      </c>
      <c r="BU15" s="101">
        <v>0</v>
      </c>
      <c r="BV15" s="101">
        <v>0</v>
      </c>
      <c r="BW15" s="101">
        <v>0</v>
      </c>
      <c r="BX15" s="100"/>
      <c r="BY15" s="97">
        <f t="shared" si="13"/>
        <v>0</v>
      </c>
      <c r="BZ15" s="101">
        <v>0</v>
      </c>
      <c r="CA15" s="101">
        <v>0</v>
      </c>
      <c r="CB15" s="101">
        <v>0</v>
      </c>
      <c r="CC15" s="102"/>
      <c r="CD15" s="103">
        <f t="shared" si="14"/>
        <v>0</v>
      </c>
      <c r="CE15" s="104"/>
      <c r="CF15" s="105"/>
      <c r="CG15" s="105"/>
      <c r="CH15" s="100"/>
      <c r="CI15" s="105"/>
      <c r="CJ15" s="105"/>
      <c r="CK15" s="105"/>
      <c r="CL15" s="100"/>
      <c r="CM15" s="105"/>
      <c r="CN15" s="105"/>
      <c r="CO15" s="105"/>
      <c r="CP15" s="100"/>
      <c r="CQ15" s="105"/>
      <c r="CR15" s="105"/>
      <c r="CS15" s="105"/>
      <c r="CT15" s="100"/>
      <c r="CU15" s="105"/>
      <c r="CV15" s="105"/>
      <c r="CW15" s="105"/>
      <c r="CX15" s="100"/>
      <c r="CY15" s="105"/>
      <c r="CZ15" s="105"/>
      <c r="DA15" s="105"/>
      <c r="DB15" s="106"/>
      <c r="DC15" s="107"/>
      <c r="DD15" s="108">
        <f t="shared" si="33"/>
        <v>0</v>
      </c>
      <c r="DE15" s="109">
        <f t="shared" si="34"/>
        <v>0</v>
      </c>
      <c r="DF15" s="109"/>
      <c r="DG15" s="96">
        <f t="shared" si="32"/>
        <v>0</v>
      </c>
      <c r="DH15" s="110">
        <f t="shared" si="15"/>
        <v>0</v>
      </c>
      <c r="DI15" s="97">
        <f t="shared" si="16"/>
        <v>0</v>
      </c>
      <c r="DJ15" s="111">
        <f t="shared" si="17"/>
        <v>2</v>
      </c>
      <c r="DK15" s="112">
        <f t="shared" si="18"/>
        <v>0</v>
      </c>
      <c r="DL15" s="97">
        <f t="shared" si="19"/>
        <v>0</v>
      </c>
      <c r="DM15" s="97">
        <f t="shared" si="20"/>
        <v>2</v>
      </c>
      <c r="DN15" s="97">
        <f t="shared" si="21"/>
        <v>0</v>
      </c>
      <c r="DO15" s="97">
        <f t="shared" si="22"/>
        <v>0</v>
      </c>
      <c r="DP15" s="97">
        <f t="shared" si="23"/>
        <v>2</v>
      </c>
      <c r="DQ15" s="113">
        <f t="shared" si="24"/>
        <v>0</v>
      </c>
      <c r="DR15" s="113">
        <f t="shared" si="25"/>
        <v>0</v>
      </c>
      <c r="DS15" s="113">
        <f t="shared" si="26"/>
        <v>2</v>
      </c>
      <c r="DT15" s="113">
        <f t="shared" si="27"/>
        <v>0</v>
      </c>
      <c r="DU15" s="113">
        <f t="shared" si="28"/>
        <v>0</v>
      </c>
      <c r="DV15" s="114">
        <f t="shared" si="29"/>
        <v>20</v>
      </c>
      <c r="DW15" s="113">
        <f>IF(DV15&lt;&gt;20,RANK(DV15,$DV$4:$DV$23,1)+COUNTIF(DV$4:DV15,DV15)-1,20)</f>
        <v>20</v>
      </c>
      <c r="DX15" s="115">
        <f t="shared" si="30"/>
        <v>0</v>
      </c>
      <c r="DY15" s="116" t="str">
        <f t="shared" si="31"/>
        <v>-</v>
      </c>
      <c r="DZ15" s="91"/>
      <c r="EA15" s="70"/>
      <c r="EB15" s="70"/>
    </row>
    <row r="16" spans="1:132" ht="16" customHeight="1">
      <c r="A16" s="70"/>
      <c r="B16" s="70"/>
      <c r="C16" s="64"/>
      <c r="D16" s="92" t="str">
        <f>classi!B323</f>
        <v>-</v>
      </c>
      <c r="E16" s="117"/>
      <c r="F16" s="93">
        <f>classi!C323</f>
        <v>0</v>
      </c>
      <c r="G16" s="93">
        <f>classi!D323</f>
        <v>0</v>
      </c>
      <c r="H16" s="93">
        <f>classi!F323</f>
        <v>0</v>
      </c>
      <c r="I16" s="93">
        <f>classi!G323</f>
        <v>0</v>
      </c>
      <c r="J16" s="117"/>
      <c r="K16" s="117"/>
      <c r="L16" s="95">
        <v>0</v>
      </c>
      <c r="M16" s="95">
        <v>0</v>
      </c>
      <c r="N16" s="95"/>
      <c r="O16" s="96"/>
      <c r="P16" s="97">
        <f t="shared" si="0"/>
        <v>0</v>
      </c>
      <c r="Q16" s="95">
        <v>0</v>
      </c>
      <c r="R16" s="95">
        <v>0</v>
      </c>
      <c r="S16" s="95"/>
      <c r="T16" s="96"/>
      <c r="U16" s="97">
        <f t="shared" si="1"/>
        <v>0</v>
      </c>
      <c r="V16" s="95">
        <v>0</v>
      </c>
      <c r="W16" s="95">
        <v>0</v>
      </c>
      <c r="X16" s="95"/>
      <c r="Y16" s="96"/>
      <c r="Z16" s="97">
        <f t="shared" si="2"/>
        <v>0</v>
      </c>
      <c r="AA16" s="95">
        <v>0</v>
      </c>
      <c r="AB16" s="95">
        <v>0</v>
      </c>
      <c r="AC16" s="95"/>
      <c r="AD16" s="96"/>
      <c r="AE16" s="97">
        <f t="shared" si="3"/>
        <v>0</v>
      </c>
      <c r="AF16" s="95">
        <v>0</v>
      </c>
      <c r="AG16" s="95">
        <v>0</v>
      </c>
      <c r="AH16" s="95"/>
      <c r="AI16" s="96"/>
      <c r="AJ16" s="97">
        <f t="shared" si="4"/>
        <v>0</v>
      </c>
      <c r="AK16" s="95">
        <v>0</v>
      </c>
      <c r="AL16" s="95">
        <v>0</v>
      </c>
      <c r="AM16" s="95"/>
      <c r="AN16" s="96"/>
      <c r="AO16" s="97">
        <f t="shared" si="5"/>
        <v>0</v>
      </c>
      <c r="AP16" s="95">
        <v>0</v>
      </c>
      <c r="AQ16" s="95">
        <v>0</v>
      </c>
      <c r="AR16" s="95"/>
      <c r="AS16" s="96"/>
      <c r="AT16" s="97">
        <f t="shared" si="6"/>
        <v>0</v>
      </c>
      <c r="AU16" s="95">
        <v>0</v>
      </c>
      <c r="AV16" s="95">
        <v>0</v>
      </c>
      <c r="AW16" s="95"/>
      <c r="AX16" s="96"/>
      <c r="AY16" s="97">
        <f t="shared" si="7"/>
        <v>0</v>
      </c>
      <c r="AZ16" s="98">
        <f t="shared" si="8"/>
        <v>0</v>
      </c>
      <c r="BA16" s="99">
        <v>0</v>
      </c>
      <c r="BB16" s="99">
        <v>0</v>
      </c>
      <c r="BC16" s="99">
        <v>0</v>
      </c>
      <c r="BD16" s="100"/>
      <c r="BE16" s="97">
        <f t="shared" si="9"/>
        <v>0</v>
      </c>
      <c r="BF16" s="99">
        <v>0</v>
      </c>
      <c r="BG16" s="99">
        <v>0</v>
      </c>
      <c r="BH16" s="99">
        <v>0</v>
      </c>
      <c r="BI16" s="100"/>
      <c r="BJ16" s="97">
        <f t="shared" si="10"/>
        <v>0</v>
      </c>
      <c r="BK16" s="99">
        <v>0</v>
      </c>
      <c r="BL16" s="99">
        <v>0</v>
      </c>
      <c r="BM16" s="99">
        <v>0</v>
      </c>
      <c r="BN16" s="100"/>
      <c r="BO16" s="97">
        <f t="shared" si="11"/>
        <v>0</v>
      </c>
      <c r="BP16" s="99">
        <v>0</v>
      </c>
      <c r="BQ16" s="99">
        <v>0</v>
      </c>
      <c r="BR16" s="99">
        <v>0</v>
      </c>
      <c r="BS16" s="100"/>
      <c r="BT16" s="97">
        <f t="shared" si="12"/>
        <v>0</v>
      </c>
      <c r="BU16" s="101">
        <v>0</v>
      </c>
      <c r="BV16" s="101">
        <v>0</v>
      </c>
      <c r="BW16" s="101">
        <v>0</v>
      </c>
      <c r="BX16" s="100"/>
      <c r="BY16" s="97">
        <f t="shared" si="13"/>
        <v>0</v>
      </c>
      <c r="BZ16" s="101">
        <v>0</v>
      </c>
      <c r="CA16" s="101">
        <v>0</v>
      </c>
      <c r="CB16" s="101">
        <v>0</v>
      </c>
      <c r="CC16" s="102"/>
      <c r="CD16" s="103">
        <f t="shared" si="14"/>
        <v>0</v>
      </c>
      <c r="CE16" s="104"/>
      <c r="CF16" s="105"/>
      <c r="CG16" s="105"/>
      <c r="CH16" s="100"/>
      <c r="CI16" s="105"/>
      <c r="CJ16" s="105"/>
      <c r="CK16" s="105"/>
      <c r="CL16" s="100"/>
      <c r="CM16" s="105"/>
      <c r="CN16" s="105"/>
      <c r="CO16" s="105"/>
      <c r="CP16" s="100"/>
      <c r="CQ16" s="105"/>
      <c r="CR16" s="105"/>
      <c r="CS16" s="105"/>
      <c r="CT16" s="100"/>
      <c r="CU16" s="105"/>
      <c r="CV16" s="105"/>
      <c r="CW16" s="105"/>
      <c r="CX16" s="100"/>
      <c r="CY16" s="105"/>
      <c r="CZ16" s="105"/>
      <c r="DA16" s="105"/>
      <c r="DB16" s="106"/>
      <c r="DC16" s="107"/>
      <c r="DD16" s="108">
        <f t="shared" si="33"/>
        <v>0</v>
      </c>
      <c r="DE16" s="109">
        <f t="shared" si="34"/>
        <v>0</v>
      </c>
      <c r="DF16" s="109"/>
      <c r="DG16" s="96">
        <f t="shared" si="32"/>
        <v>0</v>
      </c>
      <c r="DH16" s="110">
        <f t="shared" si="15"/>
        <v>0</v>
      </c>
      <c r="DI16" s="97">
        <f t="shared" si="16"/>
        <v>0</v>
      </c>
      <c r="DJ16" s="111">
        <f t="shared" si="17"/>
        <v>2</v>
      </c>
      <c r="DK16" s="112">
        <f t="shared" si="18"/>
        <v>0</v>
      </c>
      <c r="DL16" s="97">
        <f t="shared" si="19"/>
        <v>0</v>
      </c>
      <c r="DM16" s="97">
        <f t="shared" si="20"/>
        <v>2</v>
      </c>
      <c r="DN16" s="97">
        <f t="shared" si="21"/>
        <v>0</v>
      </c>
      <c r="DO16" s="97">
        <f t="shared" si="22"/>
        <v>0</v>
      </c>
      <c r="DP16" s="97">
        <f t="shared" si="23"/>
        <v>2</v>
      </c>
      <c r="DQ16" s="113">
        <f t="shared" si="24"/>
        <v>0</v>
      </c>
      <c r="DR16" s="113">
        <f t="shared" si="25"/>
        <v>0</v>
      </c>
      <c r="DS16" s="113">
        <f t="shared" si="26"/>
        <v>2</v>
      </c>
      <c r="DT16" s="113">
        <f t="shared" si="27"/>
        <v>0</v>
      </c>
      <c r="DU16" s="113">
        <f t="shared" si="28"/>
        <v>0</v>
      </c>
      <c r="DV16" s="114">
        <f t="shared" si="29"/>
        <v>20</v>
      </c>
      <c r="DW16" s="113">
        <f>IF(DV16&lt;&gt;20,RANK(DV16,$DV$4:$DV$23,1)+COUNTIF(DV$4:DV16,DV16)-1,20)</f>
        <v>20</v>
      </c>
      <c r="DX16" s="115">
        <f t="shared" si="30"/>
        <v>0</v>
      </c>
      <c r="DY16" s="116" t="str">
        <f t="shared" si="31"/>
        <v>-</v>
      </c>
      <c r="DZ16" s="91"/>
      <c r="EA16" s="70"/>
      <c r="EB16" s="70"/>
    </row>
    <row r="17" spans="1:132" ht="16" customHeight="1">
      <c r="A17" s="70"/>
      <c r="B17" s="70"/>
      <c r="C17" s="64"/>
      <c r="D17" s="92" t="str">
        <f>classi!B324</f>
        <v>-</v>
      </c>
      <c r="E17" s="117"/>
      <c r="F17" s="93">
        <f>classi!C324</f>
        <v>0</v>
      </c>
      <c r="G17" s="93">
        <f>classi!D324</f>
        <v>0</v>
      </c>
      <c r="H17" s="93">
        <f>classi!F324</f>
        <v>0</v>
      </c>
      <c r="I17" s="93">
        <f>classi!G324</f>
        <v>0</v>
      </c>
      <c r="J17" s="117"/>
      <c r="K17" s="117"/>
      <c r="L17" s="95">
        <v>0</v>
      </c>
      <c r="M17" s="95">
        <v>0</v>
      </c>
      <c r="N17" s="95"/>
      <c r="O17" s="96"/>
      <c r="P17" s="97">
        <f t="shared" si="0"/>
        <v>0</v>
      </c>
      <c r="Q17" s="95">
        <v>0</v>
      </c>
      <c r="R17" s="95">
        <v>0</v>
      </c>
      <c r="S17" s="95"/>
      <c r="T17" s="96"/>
      <c r="U17" s="97">
        <f t="shared" si="1"/>
        <v>0</v>
      </c>
      <c r="V17" s="95">
        <v>0</v>
      </c>
      <c r="W17" s="95">
        <v>0</v>
      </c>
      <c r="X17" s="95"/>
      <c r="Y17" s="96"/>
      <c r="Z17" s="97">
        <f t="shared" si="2"/>
        <v>0</v>
      </c>
      <c r="AA17" s="95">
        <v>0</v>
      </c>
      <c r="AB17" s="95">
        <v>0</v>
      </c>
      <c r="AC17" s="95"/>
      <c r="AD17" s="96"/>
      <c r="AE17" s="97">
        <f t="shared" si="3"/>
        <v>0</v>
      </c>
      <c r="AF17" s="95">
        <v>0</v>
      </c>
      <c r="AG17" s="95">
        <v>0</v>
      </c>
      <c r="AH17" s="95"/>
      <c r="AI17" s="96"/>
      <c r="AJ17" s="97">
        <f t="shared" si="4"/>
        <v>0</v>
      </c>
      <c r="AK17" s="95">
        <v>0</v>
      </c>
      <c r="AL17" s="95">
        <v>0</v>
      </c>
      <c r="AM17" s="95"/>
      <c r="AN17" s="96"/>
      <c r="AO17" s="97">
        <f t="shared" si="5"/>
        <v>0</v>
      </c>
      <c r="AP17" s="95">
        <v>0</v>
      </c>
      <c r="AQ17" s="95">
        <v>0</v>
      </c>
      <c r="AR17" s="95"/>
      <c r="AS17" s="96"/>
      <c r="AT17" s="97">
        <f t="shared" si="6"/>
        <v>0</v>
      </c>
      <c r="AU17" s="95">
        <v>0</v>
      </c>
      <c r="AV17" s="95">
        <v>0</v>
      </c>
      <c r="AW17" s="95"/>
      <c r="AX17" s="96"/>
      <c r="AY17" s="97">
        <f t="shared" si="7"/>
        <v>0</v>
      </c>
      <c r="AZ17" s="98">
        <f t="shared" si="8"/>
        <v>0</v>
      </c>
      <c r="BA17" s="99">
        <v>0</v>
      </c>
      <c r="BB17" s="99">
        <v>0</v>
      </c>
      <c r="BC17" s="99">
        <v>0</v>
      </c>
      <c r="BD17" s="100"/>
      <c r="BE17" s="97">
        <f t="shared" si="9"/>
        <v>0</v>
      </c>
      <c r="BF17" s="99">
        <v>0</v>
      </c>
      <c r="BG17" s="99">
        <v>0</v>
      </c>
      <c r="BH17" s="99">
        <v>0</v>
      </c>
      <c r="BI17" s="100"/>
      <c r="BJ17" s="97">
        <f t="shared" si="10"/>
        <v>0</v>
      </c>
      <c r="BK17" s="99">
        <v>0</v>
      </c>
      <c r="BL17" s="99">
        <v>0</v>
      </c>
      <c r="BM17" s="99">
        <v>0</v>
      </c>
      <c r="BN17" s="100"/>
      <c r="BO17" s="97">
        <f t="shared" si="11"/>
        <v>0</v>
      </c>
      <c r="BP17" s="99">
        <v>0</v>
      </c>
      <c r="BQ17" s="99">
        <v>0</v>
      </c>
      <c r="BR17" s="99">
        <v>0</v>
      </c>
      <c r="BS17" s="100"/>
      <c r="BT17" s="97">
        <f t="shared" si="12"/>
        <v>0</v>
      </c>
      <c r="BU17" s="101">
        <v>0</v>
      </c>
      <c r="BV17" s="101">
        <v>0</v>
      </c>
      <c r="BW17" s="101">
        <v>0</v>
      </c>
      <c r="BX17" s="100"/>
      <c r="BY17" s="97">
        <f t="shared" si="13"/>
        <v>0</v>
      </c>
      <c r="BZ17" s="101">
        <v>0</v>
      </c>
      <c r="CA17" s="101">
        <v>0</v>
      </c>
      <c r="CB17" s="101">
        <v>0</v>
      </c>
      <c r="CC17" s="102"/>
      <c r="CD17" s="103">
        <f t="shared" si="14"/>
        <v>0</v>
      </c>
      <c r="CE17" s="104"/>
      <c r="CF17" s="105"/>
      <c r="CG17" s="105"/>
      <c r="CH17" s="100"/>
      <c r="CI17" s="105"/>
      <c r="CJ17" s="105"/>
      <c r="CK17" s="105"/>
      <c r="CL17" s="100"/>
      <c r="CM17" s="105"/>
      <c r="CN17" s="105"/>
      <c r="CO17" s="105"/>
      <c r="CP17" s="100"/>
      <c r="CQ17" s="105"/>
      <c r="CR17" s="105"/>
      <c r="CS17" s="105"/>
      <c r="CT17" s="100"/>
      <c r="CU17" s="105"/>
      <c r="CV17" s="105"/>
      <c r="CW17" s="105"/>
      <c r="CX17" s="100"/>
      <c r="CY17" s="105"/>
      <c r="CZ17" s="105"/>
      <c r="DA17" s="105"/>
      <c r="DB17" s="106"/>
      <c r="DC17" s="107"/>
      <c r="DD17" s="108">
        <f t="shared" si="33"/>
        <v>0</v>
      </c>
      <c r="DE17" s="109">
        <f t="shared" si="34"/>
        <v>0</v>
      </c>
      <c r="DF17" s="109"/>
      <c r="DG17" s="96">
        <f t="shared" si="32"/>
        <v>0</v>
      </c>
      <c r="DH17" s="110">
        <f t="shared" si="15"/>
        <v>0</v>
      </c>
      <c r="DI17" s="97">
        <f t="shared" si="16"/>
        <v>0</v>
      </c>
      <c r="DJ17" s="111">
        <f t="shared" si="17"/>
        <v>2</v>
      </c>
      <c r="DK17" s="112">
        <f t="shared" si="18"/>
        <v>0</v>
      </c>
      <c r="DL17" s="97">
        <f t="shared" si="19"/>
        <v>0</v>
      </c>
      <c r="DM17" s="97">
        <f t="shared" si="20"/>
        <v>2</v>
      </c>
      <c r="DN17" s="97">
        <f t="shared" si="21"/>
        <v>0</v>
      </c>
      <c r="DO17" s="97">
        <f t="shared" si="22"/>
        <v>0</v>
      </c>
      <c r="DP17" s="97">
        <f t="shared" si="23"/>
        <v>2</v>
      </c>
      <c r="DQ17" s="113">
        <f t="shared" si="24"/>
        <v>0</v>
      </c>
      <c r="DR17" s="113">
        <f t="shared" si="25"/>
        <v>0</v>
      </c>
      <c r="DS17" s="113">
        <f t="shared" si="26"/>
        <v>2</v>
      </c>
      <c r="DT17" s="113">
        <f t="shared" si="27"/>
        <v>0</v>
      </c>
      <c r="DU17" s="113">
        <f t="shared" si="28"/>
        <v>0</v>
      </c>
      <c r="DV17" s="114">
        <f t="shared" si="29"/>
        <v>20</v>
      </c>
      <c r="DW17" s="113">
        <f>IF(DV17&lt;&gt;20,RANK(DV17,$DV$4:$DV$23,1)+COUNTIF(DV$4:DV17,DV17)-1,20)</f>
        <v>20</v>
      </c>
      <c r="DX17" s="115">
        <f t="shared" si="30"/>
        <v>0</v>
      </c>
      <c r="DY17" s="116" t="str">
        <f t="shared" si="31"/>
        <v>-</v>
      </c>
      <c r="DZ17" s="91"/>
      <c r="EA17" s="70"/>
      <c r="EB17" s="70"/>
    </row>
    <row r="18" spans="1:132" ht="16" customHeight="1">
      <c r="A18" s="70"/>
      <c r="B18" s="70"/>
      <c r="C18" s="64"/>
      <c r="D18" s="92" t="str">
        <f>classi!B325</f>
        <v>-</v>
      </c>
      <c r="E18" s="117"/>
      <c r="F18" s="93">
        <f>classi!C325</f>
        <v>0</v>
      </c>
      <c r="G18" s="93">
        <f>classi!D325</f>
        <v>0</v>
      </c>
      <c r="H18" s="93">
        <f>classi!F325</f>
        <v>0</v>
      </c>
      <c r="I18" s="93">
        <f>classi!G325</f>
        <v>0</v>
      </c>
      <c r="J18" s="117"/>
      <c r="K18" s="117"/>
      <c r="L18" s="95">
        <v>0</v>
      </c>
      <c r="M18" s="95">
        <v>0</v>
      </c>
      <c r="N18" s="95"/>
      <c r="O18" s="96"/>
      <c r="P18" s="97">
        <f t="shared" si="0"/>
        <v>0</v>
      </c>
      <c r="Q18" s="95">
        <v>0</v>
      </c>
      <c r="R18" s="95">
        <v>0</v>
      </c>
      <c r="S18" s="95"/>
      <c r="T18" s="96"/>
      <c r="U18" s="97">
        <f t="shared" si="1"/>
        <v>0</v>
      </c>
      <c r="V18" s="95">
        <v>0</v>
      </c>
      <c r="W18" s="95">
        <v>0</v>
      </c>
      <c r="X18" s="95"/>
      <c r="Y18" s="96"/>
      <c r="Z18" s="97">
        <f t="shared" si="2"/>
        <v>0</v>
      </c>
      <c r="AA18" s="95">
        <v>0</v>
      </c>
      <c r="AB18" s="95">
        <v>0</v>
      </c>
      <c r="AC18" s="95"/>
      <c r="AD18" s="96"/>
      <c r="AE18" s="97">
        <f t="shared" si="3"/>
        <v>0</v>
      </c>
      <c r="AF18" s="95">
        <v>0</v>
      </c>
      <c r="AG18" s="95">
        <v>0</v>
      </c>
      <c r="AH18" s="95"/>
      <c r="AI18" s="96"/>
      <c r="AJ18" s="97">
        <f t="shared" si="4"/>
        <v>0</v>
      </c>
      <c r="AK18" s="95">
        <v>0</v>
      </c>
      <c r="AL18" s="95">
        <v>0</v>
      </c>
      <c r="AM18" s="95"/>
      <c r="AN18" s="96"/>
      <c r="AO18" s="97">
        <f t="shared" si="5"/>
        <v>0</v>
      </c>
      <c r="AP18" s="95">
        <v>0</v>
      </c>
      <c r="AQ18" s="95">
        <v>0</v>
      </c>
      <c r="AR18" s="95"/>
      <c r="AS18" s="96"/>
      <c r="AT18" s="97">
        <f t="shared" si="6"/>
        <v>0</v>
      </c>
      <c r="AU18" s="95">
        <v>0</v>
      </c>
      <c r="AV18" s="95">
        <v>0</v>
      </c>
      <c r="AW18" s="95"/>
      <c r="AX18" s="96"/>
      <c r="AY18" s="97">
        <f t="shared" si="7"/>
        <v>0</v>
      </c>
      <c r="AZ18" s="98">
        <f t="shared" si="8"/>
        <v>0</v>
      </c>
      <c r="BA18" s="99">
        <v>0</v>
      </c>
      <c r="BB18" s="99">
        <v>0</v>
      </c>
      <c r="BC18" s="99">
        <v>0</v>
      </c>
      <c r="BD18" s="100"/>
      <c r="BE18" s="97">
        <f t="shared" si="9"/>
        <v>0</v>
      </c>
      <c r="BF18" s="99">
        <v>0</v>
      </c>
      <c r="BG18" s="99">
        <v>0</v>
      </c>
      <c r="BH18" s="99">
        <v>0</v>
      </c>
      <c r="BI18" s="100"/>
      <c r="BJ18" s="97">
        <f t="shared" si="10"/>
        <v>0</v>
      </c>
      <c r="BK18" s="99">
        <v>0</v>
      </c>
      <c r="BL18" s="99">
        <v>0</v>
      </c>
      <c r="BM18" s="99">
        <v>0</v>
      </c>
      <c r="BN18" s="100"/>
      <c r="BO18" s="97">
        <f t="shared" si="11"/>
        <v>0</v>
      </c>
      <c r="BP18" s="99">
        <v>0</v>
      </c>
      <c r="BQ18" s="99">
        <v>0</v>
      </c>
      <c r="BR18" s="99">
        <v>0</v>
      </c>
      <c r="BS18" s="100"/>
      <c r="BT18" s="97">
        <f t="shared" si="12"/>
        <v>0</v>
      </c>
      <c r="BU18" s="101">
        <v>0</v>
      </c>
      <c r="BV18" s="101">
        <v>0</v>
      </c>
      <c r="BW18" s="101">
        <v>0</v>
      </c>
      <c r="BX18" s="100"/>
      <c r="BY18" s="97">
        <f t="shared" si="13"/>
        <v>0</v>
      </c>
      <c r="BZ18" s="101">
        <v>0</v>
      </c>
      <c r="CA18" s="101">
        <v>0</v>
      </c>
      <c r="CB18" s="101">
        <v>0</v>
      </c>
      <c r="CC18" s="102"/>
      <c r="CD18" s="103">
        <f t="shared" si="14"/>
        <v>0</v>
      </c>
      <c r="CE18" s="104"/>
      <c r="CF18" s="105"/>
      <c r="CG18" s="105"/>
      <c r="CH18" s="100"/>
      <c r="CI18" s="105"/>
      <c r="CJ18" s="105"/>
      <c r="CK18" s="105"/>
      <c r="CL18" s="100"/>
      <c r="CM18" s="105"/>
      <c r="CN18" s="105"/>
      <c r="CO18" s="105"/>
      <c r="CP18" s="100"/>
      <c r="CQ18" s="105"/>
      <c r="CR18" s="105"/>
      <c r="CS18" s="105"/>
      <c r="CT18" s="100"/>
      <c r="CU18" s="105"/>
      <c r="CV18" s="105"/>
      <c r="CW18" s="105"/>
      <c r="CX18" s="100"/>
      <c r="CY18" s="105"/>
      <c r="CZ18" s="105"/>
      <c r="DA18" s="105"/>
      <c r="DB18" s="106"/>
      <c r="DC18" s="107"/>
      <c r="DD18" s="108">
        <f t="shared" si="33"/>
        <v>0</v>
      </c>
      <c r="DE18" s="109">
        <f t="shared" si="34"/>
        <v>0</v>
      </c>
      <c r="DF18" s="109"/>
      <c r="DG18" s="96">
        <f t="shared" si="32"/>
        <v>0</v>
      </c>
      <c r="DH18" s="110">
        <f t="shared" si="15"/>
        <v>0</v>
      </c>
      <c r="DI18" s="97">
        <f t="shared" si="16"/>
        <v>0</v>
      </c>
      <c r="DJ18" s="111">
        <f t="shared" si="17"/>
        <v>2</v>
      </c>
      <c r="DK18" s="112">
        <f t="shared" si="18"/>
        <v>0</v>
      </c>
      <c r="DL18" s="97">
        <f t="shared" si="19"/>
        <v>0</v>
      </c>
      <c r="DM18" s="97">
        <f t="shared" si="20"/>
        <v>2</v>
      </c>
      <c r="DN18" s="97">
        <f t="shared" si="21"/>
        <v>0</v>
      </c>
      <c r="DO18" s="97">
        <f t="shared" si="22"/>
        <v>0</v>
      </c>
      <c r="DP18" s="97">
        <f t="shared" si="23"/>
        <v>2</v>
      </c>
      <c r="DQ18" s="113">
        <f t="shared" si="24"/>
        <v>0</v>
      </c>
      <c r="DR18" s="113">
        <f t="shared" si="25"/>
        <v>0</v>
      </c>
      <c r="DS18" s="113">
        <f t="shared" si="26"/>
        <v>2</v>
      </c>
      <c r="DT18" s="113">
        <f t="shared" si="27"/>
        <v>0</v>
      </c>
      <c r="DU18" s="113">
        <f t="shared" si="28"/>
        <v>0</v>
      </c>
      <c r="DV18" s="114">
        <f t="shared" si="29"/>
        <v>20</v>
      </c>
      <c r="DW18" s="113">
        <f>IF(DV18&lt;&gt;20,RANK(DV18,$DV$4:$DV$23,1)+COUNTIF(DV$4:DV18,DV18)-1,20)</f>
        <v>20</v>
      </c>
      <c r="DX18" s="115">
        <f t="shared" si="30"/>
        <v>0</v>
      </c>
      <c r="DY18" s="116" t="str">
        <f t="shared" si="31"/>
        <v>-</v>
      </c>
      <c r="DZ18" s="91"/>
      <c r="EA18" s="70"/>
      <c r="EB18" s="70"/>
    </row>
    <row r="19" spans="1:132" ht="16" customHeight="1">
      <c r="A19" s="70"/>
      <c r="B19" s="70"/>
      <c r="C19" s="64"/>
      <c r="D19" s="92" t="str">
        <f>classi!B326</f>
        <v>-</v>
      </c>
      <c r="E19" s="117"/>
      <c r="F19" s="93">
        <f>classi!C326</f>
        <v>0</v>
      </c>
      <c r="G19" s="93">
        <f>classi!D326</f>
        <v>0</v>
      </c>
      <c r="H19" s="93">
        <f>classi!F326</f>
        <v>0</v>
      </c>
      <c r="I19" s="93">
        <f>classi!G326</f>
        <v>0</v>
      </c>
      <c r="J19" s="117"/>
      <c r="K19" s="117"/>
      <c r="L19" s="95">
        <v>0</v>
      </c>
      <c r="M19" s="95">
        <v>0</v>
      </c>
      <c r="N19" s="95"/>
      <c r="O19" s="96"/>
      <c r="P19" s="97">
        <f t="shared" si="0"/>
        <v>0</v>
      </c>
      <c r="Q19" s="95">
        <v>0</v>
      </c>
      <c r="R19" s="95">
        <v>0</v>
      </c>
      <c r="S19" s="95"/>
      <c r="T19" s="96"/>
      <c r="U19" s="97">
        <f t="shared" si="1"/>
        <v>0</v>
      </c>
      <c r="V19" s="95">
        <v>0</v>
      </c>
      <c r="W19" s="95">
        <v>0</v>
      </c>
      <c r="X19" s="95"/>
      <c r="Y19" s="96"/>
      <c r="Z19" s="97">
        <f t="shared" si="2"/>
        <v>0</v>
      </c>
      <c r="AA19" s="95">
        <v>0</v>
      </c>
      <c r="AB19" s="95">
        <v>0</v>
      </c>
      <c r="AC19" s="95"/>
      <c r="AD19" s="96"/>
      <c r="AE19" s="97">
        <f t="shared" si="3"/>
        <v>0</v>
      </c>
      <c r="AF19" s="95">
        <v>0</v>
      </c>
      <c r="AG19" s="95">
        <v>0</v>
      </c>
      <c r="AH19" s="95"/>
      <c r="AI19" s="96"/>
      <c r="AJ19" s="97">
        <f t="shared" si="4"/>
        <v>0</v>
      </c>
      <c r="AK19" s="95">
        <v>0</v>
      </c>
      <c r="AL19" s="95">
        <v>0</v>
      </c>
      <c r="AM19" s="95"/>
      <c r="AN19" s="96"/>
      <c r="AO19" s="97">
        <f t="shared" si="5"/>
        <v>0</v>
      </c>
      <c r="AP19" s="95">
        <v>0</v>
      </c>
      <c r="AQ19" s="95">
        <v>0</v>
      </c>
      <c r="AR19" s="95"/>
      <c r="AS19" s="96"/>
      <c r="AT19" s="97">
        <f t="shared" si="6"/>
        <v>0</v>
      </c>
      <c r="AU19" s="95">
        <v>0</v>
      </c>
      <c r="AV19" s="95">
        <v>0</v>
      </c>
      <c r="AW19" s="95"/>
      <c r="AX19" s="96"/>
      <c r="AY19" s="97">
        <f t="shared" si="7"/>
        <v>0</v>
      </c>
      <c r="AZ19" s="98">
        <f t="shared" si="8"/>
        <v>0</v>
      </c>
      <c r="BA19" s="99">
        <v>0</v>
      </c>
      <c r="BB19" s="99">
        <v>0</v>
      </c>
      <c r="BC19" s="99">
        <v>0</v>
      </c>
      <c r="BD19" s="100"/>
      <c r="BE19" s="97">
        <f t="shared" si="9"/>
        <v>0</v>
      </c>
      <c r="BF19" s="99">
        <v>0</v>
      </c>
      <c r="BG19" s="99">
        <v>0</v>
      </c>
      <c r="BH19" s="99">
        <v>0</v>
      </c>
      <c r="BI19" s="100"/>
      <c r="BJ19" s="97">
        <f t="shared" si="10"/>
        <v>0</v>
      </c>
      <c r="BK19" s="99">
        <v>0</v>
      </c>
      <c r="BL19" s="99">
        <v>0</v>
      </c>
      <c r="BM19" s="99">
        <v>0</v>
      </c>
      <c r="BN19" s="100"/>
      <c r="BO19" s="97">
        <f t="shared" si="11"/>
        <v>0</v>
      </c>
      <c r="BP19" s="99">
        <v>0</v>
      </c>
      <c r="BQ19" s="99">
        <v>0</v>
      </c>
      <c r="BR19" s="99">
        <v>0</v>
      </c>
      <c r="BS19" s="100"/>
      <c r="BT19" s="97">
        <f t="shared" si="12"/>
        <v>0</v>
      </c>
      <c r="BU19" s="101">
        <v>0</v>
      </c>
      <c r="BV19" s="101">
        <v>0</v>
      </c>
      <c r="BW19" s="101">
        <v>0</v>
      </c>
      <c r="BX19" s="100"/>
      <c r="BY19" s="97">
        <f t="shared" si="13"/>
        <v>0</v>
      </c>
      <c r="BZ19" s="101">
        <v>0</v>
      </c>
      <c r="CA19" s="101">
        <v>0</v>
      </c>
      <c r="CB19" s="101">
        <v>0</v>
      </c>
      <c r="CC19" s="102"/>
      <c r="CD19" s="103">
        <f t="shared" si="14"/>
        <v>0</v>
      </c>
      <c r="CE19" s="104"/>
      <c r="CF19" s="105"/>
      <c r="CG19" s="105"/>
      <c r="CH19" s="100"/>
      <c r="CI19" s="105"/>
      <c r="CJ19" s="105"/>
      <c r="CK19" s="105"/>
      <c r="CL19" s="100"/>
      <c r="CM19" s="105"/>
      <c r="CN19" s="105"/>
      <c r="CO19" s="105"/>
      <c r="CP19" s="100"/>
      <c r="CQ19" s="105"/>
      <c r="CR19" s="105"/>
      <c r="CS19" s="105"/>
      <c r="CT19" s="100"/>
      <c r="CU19" s="105"/>
      <c r="CV19" s="105"/>
      <c r="CW19" s="105"/>
      <c r="CX19" s="100"/>
      <c r="CY19" s="105"/>
      <c r="CZ19" s="105"/>
      <c r="DA19" s="105"/>
      <c r="DB19" s="106"/>
      <c r="DC19" s="107"/>
      <c r="DD19" s="108">
        <f t="shared" si="33"/>
        <v>0</v>
      </c>
      <c r="DE19" s="109">
        <f t="shared" si="34"/>
        <v>0</v>
      </c>
      <c r="DF19" s="109"/>
      <c r="DG19" s="96">
        <f t="shared" si="32"/>
        <v>0</v>
      </c>
      <c r="DH19" s="110">
        <f t="shared" si="15"/>
        <v>0</v>
      </c>
      <c r="DI19" s="97">
        <f t="shared" si="16"/>
        <v>0</v>
      </c>
      <c r="DJ19" s="111">
        <f t="shared" si="17"/>
        <v>2</v>
      </c>
      <c r="DK19" s="112">
        <f t="shared" si="18"/>
        <v>0</v>
      </c>
      <c r="DL19" s="97">
        <f t="shared" si="19"/>
        <v>0</v>
      </c>
      <c r="DM19" s="97">
        <f t="shared" si="20"/>
        <v>2</v>
      </c>
      <c r="DN19" s="97">
        <f t="shared" si="21"/>
        <v>0</v>
      </c>
      <c r="DO19" s="97">
        <f t="shared" si="22"/>
        <v>0</v>
      </c>
      <c r="DP19" s="97">
        <f t="shared" si="23"/>
        <v>2</v>
      </c>
      <c r="DQ19" s="113">
        <f t="shared" si="24"/>
        <v>0</v>
      </c>
      <c r="DR19" s="113">
        <f t="shared" si="25"/>
        <v>0</v>
      </c>
      <c r="DS19" s="113">
        <f t="shared" si="26"/>
        <v>2</v>
      </c>
      <c r="DT19" s="113">
        <f t="shared" si="27"/>
        <v>0</v>
      </c>
      <c r="DU19" s="113">
        <f t="shared" si="28"/>
        <v>0</v>
      </c>
      <c r="DV19" s="114">
        <f t="shared" si="29"/>
        <v>20</v>
      </c>
      <c r="DW19" s="113">
        <f>IF(DV19&lt;&gt;20,RANK(DV19,$DV$4:$DV$23,1)+COUNTIF(DV$4:DV19,DV19)-1,20)</f>
        <v>20</v>
      </c>
      <c r="DX19" s="115">
        <f t="shared" si="30"/>
        <v>0</v>
      </c>
      <c r="DY19" s="116" t="str">
        <f t="shared" si="31"/>
        <v>-</v>
      </c>
      <c r="DZ19" s="91"/>
      <c r="EA19" s="70"/>
      <c r="EB19" s="70"/>
    </row>
    <row r="20" spans="1:132" ht="16" customHeight="1">
      <c r="A20" s="70"/>
      <c r="B20" s="70"/>
      <c r="C20" s="64"/>
      <c r="D20" s="92" t="str">
        <f>classi!B327</f>
        <v>-</v>
      </c>
      <c r="E20" s="117"/>
      <c r="F20" s="93">
        <f>classi!C327</f>
        <v>0</v>
      </c>
      <c r="G20" s="93">
        <f>classi!D327</f>
        <v>0</v>
      </c>
      <c r="H20" s="93">
        <f>classi!F327</f>
        <v>0</v>
      </c>
      <c r="I20" s="93">
        <f>classi!G327</f>
        <v>0</v>
      </c>
      <c r="J20" s="117"/>
      <c r="K20" s="117"/>
      <c r="L20" s="95">
        <v>0</v>
      </c>
      <c r="M20" s="95">
        <v>0</v>
      </c>
      <c r="N20" s="95"/>
      <c r="O20" s="96"/>
      <c r="P20" s="97">
        <f t="shared" si="0"/>
        <v>0</v>
      </c>
      <c r="Q20" s="95">
        <v>0</v>
      </c>
      <c r="R20" s="95">
        <v>0</v>
      </c>
      <c r="S20" s="95"/>
      <c r="T20" s="96"/>
      <c r="U20" s="97">
        <f t="shared" si="1"/>
        <v>0</v>
      </c>
      <c r="V20" s="95">
        <v>0</v>
      </c>
      <c r="W20" s="95">
        <v>0</v>
      </c>
      <c r="X20" s="95"/>
      <c r="Y20" s="96"/>
      <c r="Z20" s="97">
        <f t="shared" si="2"/>
        <v>0</v>
      </c>
      <c r="AA20" s="95">
        <v>0</v>
      </c>
      <c r="AB20" s="95">
        <v>0</v>
      </c>
      <c r="AC20" s="95"/>
      <c r="AD20" s="96"/>
      <c r="AE20" s="97">
        <f t="shared" si="3"/>
        <v>0</v>
      </c>
      <c r="AF20" s="95">
        <v>0</v>
      </c>
      <c r="AG20" s="95">
        <v>0</v>
      </c>
      <c r="AH20" s="95"/>
      <c r="AI20" s="96"/>
      <c r="AJ20" s="97">
        <f t="shared" si="4"/>
        <v>0</v>
      </c>
      <c r="AK20" s="95">
        <v>0</v>
      </c>
      <c r="AL20" s="95">
        <v>0</v>
      </c>
      <c r="AM20" s="95"/>
      <c r="AN20" s="96"/>
      <c r="AO20" s="97">
        <f t="shared" si="5"/>
        <v>0</v>
      </c>
      <c r="AP20" s="95">
        <v>0</v>
      </c>
      <c r="AQ20" s="95">
        <v>0</v>
      </c>
      <c r="AR20" s="95"/>
      <c r="AS20" s="96"/>
      <c r="AT20" s="97">
        <f t="shared" si="6"/>
        <v>0</v>
      </c>
      <c r="AU20" s="95">
        <v>0</v>
      </c>
      <c r="AV20" s="95">
        <v>0</v>
      </c>
      <c r="AW20" s="95"/>
      <c r="AX20" s="96"/>
      <c r="AY20" s="97">
        <f t="shared" si="7"/>
        <v>0</v>
      </c>
      <c r="AZ20" s="98">
        <f t="shared" si="8"/>
        <v>0</v>
      </c>
      <c r="BA20" s="99">
        <v>0</v>
      </c>
      <c r="BB20" s="99">
        <v>0</v>
      </c>
      <c r="BC20" s="99">
        <v>0</v>
      </c>
      <c r="BD20" s="100"/>
      <c r="BE20" s="97">
        <f t="shared" si="9"/>
        <v>0</v>
      </c>
      <c r="BF20" s="99">
        <v>0</v>
      </c>
      <c r="BG20" s="99">
        <v>0</v>
      </c>
      <c r="BH20" s="99">
        <v>0</v>
      </c>
      <c r="BI20" s="100"/>
      <c r="BJ20" s="97">
        <f t="shared" si="10"/>
        <v>0</v>
      </c>
      <c r="BK20" s="99">
        <v>0</v>
      </c>
      <c r="BL20" s="99">
        <v>0</v>
      </c>
      <c r="BM20" s="99">
        <v>0</v>
      </c>
      <c r="BN20" s="100"/>
      <c r="BO20" s="97">
        <f t="shared" si="11"/>
        <v>0</v>
      </c>
      <c r="BP20" s="99">
        <v>0</v>
      </c>
      <c r="BQ20" s="99">
        <v>0</v>
      </c>
      <c r="BR20" s="99">
        <v>0</v>
      </c>
      <c r="BS20" s="100"/>
      <c r="BT20" s="97">
        <f t="shared" si="12"/>
        <v>0</v>
      </c>
      <c r="BU20" s="101">
        <v>0</v>
      </c>
      <c r="BV20" s="101">
        <v>0</v>
      </c>
      <c r="BW20" s="101">
        <v>0</v>
      </c>
      <c r="BX20" s="100"/>
      <c r="BY20" s="97">
        <f t="shared" si="13"/>
        <v>0</v>
      </c>
      <c r="BZ20" s="101">
        <v>0</v>
      </c>
      <c r="CA20" s="101">
        <v>0</v>
      </c>
      <c r="CB20" s="101">
        <v>0</v>
      </c>
      <c r="CC20" s="102"/>
      <c r="CD20" s="103">
        <f t="shared" si="14"/>
        <v>0</v>
      </c>
      <c r="CE20" s="104"/>
      <c r="CF20" s="105"/>
      <c r="CG20" s="105"/>
      <c r="CH20" s="100"/>
      <c r="CI20" s="105"/>
      <c r="CJ20" s="105"/>
      <c r="CK20" s="105"/>
      <c r="CL20" s="100"/>
      <c r="CM20" s="105"/>
      <c r="CN20" s="105"/>
      <c r="CO20" s="105"/>
      <c r="CP20" s="100"/>
      <c r="CQ20" s="105"/>
      <c r="CR20" s="105"/>
      <c r="CS20" s="105"/>
      <c r="CT20" s="100"/>
      <c r="CU20" s="105"/>
      <c r="CV20" s="105"/>
      <c r="CW20" s="105"/>
      <c r="CX20" s="100"/>
      <c r="CY20" s="105"/>
      <c r="CZ20" s="105"/>
      <c r="DA20" s="105"/>
      <c r="DB20" s="106"/>
      <c r="DC20" s="107"/>
      <c r="DD20" s="108">
        <f t="shared" si="33"/>
        <v>0</v>
      </c>
      <c r="DE20" s="109">
        <f t="shared" si="34"/>
        <v>0</v>
      </c>
      <c r="DF20" s="109"/>
      <c r="DG20" s="96">
        <f t="shared" si="32"/>
        <v>0</v>
      </c>
      <c r="DH20" s="110">
        <f t="shared" si="15"/>
        <v>0</v>
      </c>
      <c r="DI20" s="97">
        <f t="shared" si="16"/>
        <v>0</v>
      </c>
      <c r="DJ20" s="111">
        <f t="shared" si="17"/>
        <v>2</v>
      </c>
      <c r="DK20" s="112">
        <f t="shared" si="18"/>
        <v>0</v>
      </c>
      <c r="DL20" s="97">
        <f t="shared" si="19"/>
        <v>0</v>
      </c>
      <c r="DM20" s="97">
        <f t="shared" si="20"/>
        <v>2</v>
      </c>
      <c r="DN20" s="97">
        <f t="shared" si="21"/>
        <v>0</v>
      </c>
      <c r="DO20" s="97">
        <f t="shared" si="22"/>
        <v>0</v>
      </c>
      <c r="DP20" s="97">
        <f t="shared" si="23"/>
        <v>2</v>
      </c>
      <c r="DQ20" s="113">
        <f t="shared" si="24"/>
        <v>0</v>
      </c>
      <c r="DR20" s="113">
        <f t="shared" si="25"/>
        <v>0</v>
      </c>
      <c r="DS20" s="113">
        <f t="shared" si="26"/>
        <v>2</v>
      </c>
      <c r="DT20" s="113">
        <f t="shared" si="27"/>
        <v>0</v>
      </c>
      <c r="DU20" s="113">
        <f t="shared" si="28"/>
        <v>0</v>
      </c>
      <c r="DV20" s="114">
        <f t="shared" si="29"/>
        <v>20</v>
      </c>
      <c r="DW20" s="113">
        <f>IF(DV20&lt;&gt;20,RANK(DV20,$DV$4:$DV$23,1)+COUNTIF(DV$4:DV20,DV20)-1,20)</f>
        <v>20</v>
      </c>
      <c r="DX20" s="115">
        <f t="shared" si="30"/>
        <v>0</v>
      </c>
      <c r="DY20" s="116" t="str">
        <f t="shared" si="31"/>
        <v>-</v>
      </c>
      <c r="DZ20" s="91"/>
      <c r="EA20" s="70"/>
      <c r="EB20" s="70"/>
    </row>
    <row r="21" spans="1:132" ht="16" customHeight="1">
      <c r="A21" s="70"/>
      <c r="B21" s="70"/>
      <c r="C21" s="64"/>
      <c r="D21" s="92" t="str">
        <f>classi!B328</f>
        <v>-</v>
      </c>
      <c r="E21" s="117"/>
      <c r="F21" s="93">
        <f>classi!C328</f>
        <v>0</v>
      </c>
      <c r="G21" s="93">
        <f>classi!D328</f>
        <v>0</v>
      </c>
      <c r="H21" s="93">
        <f>classi!F328</f>
        <v>0</v>
      </c>
      <c r="I21" s="93">
        <f>classi!G328</f>
        <v>0</v>
      </c>
      <c r="J21" s="117"/>
      <c r="K21" s="117"/>
      <c r="L21" s="95">
        <v>0</v>
      </c>
      <c r="M21" s="95">
        <v>0</v>
      </c>
      <c r="N21" s="95"/>
      <c r="O21" s="96"/>
      <c r="P21" s="97">
        <f t="shared" si="0"/>
        <v>0</v>
      </c>
      <c r="Q21" s="95">
        <v>0</v>
      </c>
      <c r="R21" s="95">
        <v>0</v>
      </c>
      <c r="S21" s="95"/>
      <c r="T21" s="96"/>
      <c r="U21" s="97">
        <f t="shared" si="1"/>
        <v>0</v>
      </c>
      <c r="V21" s="95">
        <v>0</v>
      </c>
      <c r="W21" s="95">
        <v>0</v>
      </c>
      <c r="X21" s="95"/>
      <c r="Y21" s="96"/>
      <c r="Z21" s="97">
        <f t="shared" si="2"/>
        <v>0</v>
      </c>
      <c r="AA21" s="95">
        <v>0</v>
      </c>
      <c r="AB21" s="95">
        <v>0</v>
      </c>
      <c r="AC21" s="95"/>
      <c r="AD21" s="96"/>
      <c r="AE21" s="97">
        <f t="shared" si="3"/>
        <v>0</v>
      </c>
      <c r="AF21" s="95">
        <v>0</v>
      </c>
      <c r="AG21" s="95">
        <v>0</v>
      </c>
      <c r="AH21" s="95"/>
      <c r="AI21" s="96"/>
      <c r="AJ21" s="97">
        <f t="shared" si="4"/>
        <v>0</v>
      </c>
      <c r="AK21" s="95">
        <v>0</v>
      </c>
      <c r="AL21" s="95">
        <v>0</v>
      </c>
      <c r="AM21" s="95"/>
      <c r="AN21" s="96"/>
      <c r="AO21" s="97">
        <f t="shared" si="5"/>
        <v>0</v>
      </c>
      <c r="AP21" s="95">
        <v>0</v>
      </c>
      <c r="AQ21" s="95">
        <v>0</v>
      </c>
      <c r="AR21" s="95"/>
      <c r="AS21" s="96"/>
      <c r="AT21" s="97">
        <f t="shared" si="6"/>
        <v>0</v>
      </c>
      <c r="AU21" s="95">
        <v>0</v>
      </c>
      <c r="AV21" s="95">
        <v>0</v>
      </c>
      <c r="AW21" s="95"/>
      <c r="AX21" s="96"/>
      <c r="AY21" s="97">
        <f t="shared" si="7"/>
        <v>0</v>
      </c>
      <c r="AZ21" s="98">
        <f t="shared" si="8"/>
        <v>0</v>
      </c>
      <c r="BA21" s="99">
        <v>0</v>
      </c>
      <c r="BB21" s="99">
        <v>0</v>
      </c>
      <c r="BC21" s="99">
        <v>0</v>
      </c>
      <c r="BD21" s="100"/>
      <c r="BE21" s="97">
        <f t="shared" si="9"/>
        <v>0</v>
      </c>
      <c r="BF21" s="99">
        <v>0</v>
      </c>
      <c r="BG21" s="99">
        <v>0</v>
      </c>
      <c r="BH21" s="99">
        <v>0</v>
      </c>
      <c r="BI21" s="100"/>
      <c r="BJ21" s="97">
        <f t="shared" si="10"/>
        <v>0</v>
      </c>
      <c r="BK21" s="99">
        <v>0</v>
      </c>
      <c r="BL21" s="99">
        <v>0</v>
      </c>
      <c r="BM21" s="99">
        <v>0</v>
      </c>
      <c r="BN21" s="100"/>
      <c r="BO21" s="97">
        <f t="shared" si="11"/>
        <v>0</v>
      </c>
      <c r="BP21" s="99">
        <v>0</v>
      </c>
      <c r="BQ21" s="99">
        <v>0</v>
      </c>
      <c r="BR21" s="99">
        <v>0</v>
      </c>
      <c r="BS21" s="100"/>
      <c r="BT21" s="97">
        <f t="shared" si="12"/>
        <v>0</v>
      </c>
      <c r="BU21" s="101">
        <v>0</v>
      </c>
      <c r="BV21" s="101">
        <v>0</v>
      </c>
      <c r="BW21" s="101">
        <v>0</v>
      </c>
      <c r="BX21" s="100"/>
      <c r="BY21" s="97">
        <f t="shared" si="13"/>
        <v>0</v>
      </c>
      <c r="BZ21" s="101">
        <v>0</v>
      </c>
      <c r="CA21" s="101">
        <v>0</v>
      </c>
      <c r="CB21" s="101">
        <v>0</v>
      </c>
      <c r="CC21" s="102"/>
      <c r="CD21" s="103">
        <f t="shared" si="14"/>
        <v>0</v>
      </c>
      <c r="CE21" s="104"/>
      <c r="CF21" s="105"/>
      <c r="CG21" s="105"/>
      <c r="CH21" s="100"/>
      <c r="CI21" s="105"/>
      <c r="CJ21" s="105"/>
      <c r="CK21" s="105"/>
      <c r="CL21" s="100"/>
      <c r="CM21" s="105"/>
      <c r="CN21" s="105"/>
      <c r="CO21" s="105"/>
      <c r="CP21" s="100"/>
      <c r="CQ21" s="105"/>
      <c r="CR21" s="105"/>
      <c r="CS21" s="105"/>
      <c r="CT21" s="100"/>
      <c r="CU21" s="105"/>
      <c r="CV21" s="105"/>
      <c r="CW21" s="105"/>
      <c r="CX21" s="100"/>
      <c r="CY21" s="105"/>
      <c r="CZ21" s="105"/>
      <c r="DA21" s="105"/>
      <c r="DB21" s="106"/>
      <c r="DC21" s="107"/>
      <c r="DD21" s="108">
        <f t="shared" si="33"/>
        <v>0</v>
      </c>
      <c r="DE21" s="109">
        <f t="shared" si="34"/>
        <v>0</v>
      </c>
      <c r="DF21" s="109"/>
      <c r="DG21" s="96">
        <f t="shared" si="32"/>
        <v>0</v>
      </c>
      <c r="DH21" s="110">
        <f t="shared" si="15"/>
        <v>0</v>
      </c>
      <c r="DI21" s="97">
        <f t="shared" si="16"/>
        <v>0</v>
      </c>
      <c r="DJ21" s="111">
        <f t="shared" si="17"/>
        <v>2</v>
      </c>
      <c r="DK21" s="112">
        <f t="shared" si="18"/>
        <v>0</v>
      </c>
      <c r="DL21" s="97">
        <f t="shared" si="19"/>
        <v>0</v>
      </c>
      <c r="DM21" s="97">
        <f t="shared" si="20"/>
        <v>2</v>
      </c>
      <c r="DN21" s="97">
        <f t="shared" si="21"/>
        <v>0</v>
      </c>
      <c r="DO21" s="97">
        <f t="shared" si="22"/>
        <v>0</v>
      </c>
      <c r="DP21" s="97">
        <f t="shared" si="23"/>
        <v>2</v>
      </c>
      <c r="DQ21" s="113">
        <f t="shared" si="24"/>
        <v>0</v>
      </c>
      <c r="DR21" s="113">
        <f t="shared" si="25"/>
        <v>0</v>
      </c>
      <c r="DS21" s="113">
        <f t="shared" si="26"/>
        <v>2</v>
      </c>
      <c r="DT21" s="113">
        <f t="shared" si="27"/>
        <v>0</v>
      </c>
      <c r="DU21" s="113">
        <f t="shared" si="28"/>
        <v>0</v>
      </c>
      <c r="DV21" s="114">
        <f t="shared" si="29"/>
        <v>20</v>
      </c>
      <c r="DW21" s="113">
        <f>IF(DV21&lt;&gt;20,RANK(DV21,$DV$4:$DV$23,1)+COUNTIF(DV$4:DV21,DV21)-1,20)</f>
        <v>20</v>
      </c>
      <c r="DX21" s="115">
        <f t="shared" si="30"/>
        <v>0</v>
      </c>
      <c r="DY21" s="116" t="str">
        <f t="shared" si="31"/>
        <v>-</v>
      </c>
      <c r="DZ21" s="91"/>
      <c r="EA21" s="70"/>
      <c r="EB21" s="70"/>
    </row>
    <row r="22" spans="1:132" ht="16" customHeight="1">
      <c r="A22" s="70"/>
      <c r="B22" s="70"/>
      <c r="C22" s="64"/>
      <c r="D22" s="92" t="str">
        <f>classi!B329</f>
        <v>-</v>
      </c>
      <c r="E22" s="117"/>
      <c r="F22" s="93">
        <f>classi!C329</f>
        <v>0</v>
      </c>
      <c r="G22" s="93">
        <f>classi!D329</f>
        <v>0</v>
      </c>
      <c r="H22" s="93">
        <f>classi!F329</f>
        <v>0</v>
      </c>
      <c r="I22" s="93">
        <f>classi!G329</f>
        <v>0</v>
      </c>
      <c r="J22" s="117"/>
      <c r="K22" s="117"/>
      <c r="L22" s="95">
        <v>0</v>
      </c>
      <c r="M22" s="95">
        <v>0</v>
      </c>
      <c r="N22" s="95"/>
      <c r="O22" s="96"/>
      <c r="P22" s="97">
        <f t="shared" si="0"/>
        <v>0</v>
      </c>
      <c r="Q22" s="95">
        <v>0</v>
      </c>
      <c r="R22" s="95">
        <v>0</v>
      </c>
      <c r="S22" s="95"/>
      <c r="T22" s="96"/>
      <c r="U22" s="97">
        <f t="shared" si="1"/>
        <v>0</v>
      </c>
      <c r="V22" s="95">
        <v>0</v>
      </c>
      <c r="W22" s="95">
        <v>0</v>
      </c>
      <c r="X22" s="95"/>
      <c r="Y22" s="96"/>
      <c r="Z22" s="97">
        <f t="shared" si="2"/>
        <v>0</v>
      </c>
      <c r="AA22" s="95">
        <v>0</v>
      </c>
      <c r="AB22" s="95">
        <v>0</v>
      </c>
      <c r="AC22" s="95"/>
      <c r="AD22" s="96"/>
      <c r="AE22" s="97">
        <f t="shared" si="3"/>
        <v>0</v>
      </c>
      <c r="AF22" s="95">
        <v>0</v>
      </c>
      <c r="AG22" s="95">
        <v>0</v>
      </c>
      <c r="AH22" s="95"/>
      <c r="AI22" s="96"/>
      <c r="AJ22" s="97">
        <f t="shared" si="4"/>
        <v>0</v>
      </c>
      <c r="AK22" s="95">
        <v>0</v>
      </c>
      <c r="AL22" s="95">
        <v>0</v>
      </c>
      <c r="AM22" s="95"/>
      <c r="AN22" s="96"/>
      <c r="AO22" s="97">
        <f t="shared" si="5"/>
        <v>0</v>
      </c>
      <c r="AP22" s="95">
        <v>0</v>
      </c>
      <c r="AQ22" s="95">
        <v>0</v>
      </c>
      <c r="AR22" s="95"/>
      <c r="AS22" s="96"/>
      <c r="AT22" s="97">
        <f t="shared" si="6"/>
        <v>0</v>
      </c>
      <c r="AU22" s="95">
        <v>0</v>
      </c>
      <c r="AV22" s="95">
        <v>0</v>
      </c>
      <c r="AW22" s="95"/>
      <c r="AX22" s="96"/>
      <c r="AY22" s="97">
        <f t="shared" si="7"/>
        <v>0</v>
      </c>
      <c r="AZ22" s="98">
        <f t="shared" si="8"/>
        <v>0</v>
      </c>
      <c r="BA22" s="99">
        <v>0</v>
      </c>
      <c r="BB22" s="99">
        <v>0</v>
      </c>
      <c r="BC22" s="99">
        <v>0</v>
      </c>
      <c r="BD22" s="100"/>
      <c r="BE22" s="97">
        <f t="shared" si="9"/>
        <v>0</v>
      </c>
      <c r="BF22" s="99">
        <v>0</v>
      </c>
      <c r="BG22" s="99">
        <v>0</v>
      </c>
      <c r="BH22" s="99">
        <v>0</v>
      </c>
      <c r="BI22" s="100"/>
      <c r="BJ22" s="97">
        <f t="shared" si="10"/>
        <v>0</v>
      </c>
      <c r="BK22" s="99">
        <v>0</v>
      </c>
      <c r="BL22" s="99">
        <v>0</v>
      </c>
      <c r="BM22" s="99">
        <v>0</v>
      </c>
      <c r="BN22" s="100"/>
      <c r="BO22" s="97">
        <f t="shared" si="11"/>
        <v>0</v>
      </c>
      <c r="BP22" s="99">
        <v>0</v>
      </c>
      <c r="BQ22" s="99">
        <v>0</v>
      </c>
      <c r="BR22" s="99">
        <v>0</v>
      </c>
      <c r="BS22" s="100"/>
      <c r="BT22" s="97">
        <f t="shared" si="12"/>
        <v>0</v>
      </c>
      <c r="BU22" s="101">
        <v>0</v>
      </c>
      <c r="BV22" s="101">
        <v>0</v>
      </c>
      <c r="BW22" s="101">
        <v>0</v>
      </c>
      <c r="BX22" s="100"/>
      <c r="BY22" s="97">
        <f t="shared" si="13"/>
        <v>0</v>
      </c>
      <c r="BZ22" s="101">
        <v>0</v>
      </c>
      <c r="CA22" s="101">
        <v>0</v>
      </c>
      <c r="CB22" s="101">
        <v>0</v>
      </c>
      <c r="CC22" s="102"/>
      <c r="CD22" s="103">
        <f t="shared" si="14"/>
        <v>0</v>
      </c>
      <c r="CE22" s="104"/>
      <c r="CF22" s="105"/>
      <c r="CG22" s="105"/>
      <c r="CH22" s="100"/>
      <c r="CI22" s="105"/>
      <c r="CJ22" s="105"/>
      <c r="CK22" s="105"/>
      <c r="CL22" s="100"/>
      <c r="CM22" s="105"/>
      <c r="CN22" s="105"/>
      <c r="CO22" s="105"/>
      <c r="CP22" s="100"/>
      <c r="CQ22" s="105"/>
      <c r="CR22" s="105"/>
      <c r="CS22" s="105"/>
      <c r="CT22" s="100"/>
      <c r="CU22" s="105"/>
      <c r="CV22" s="105"/>
      <c r="CW22" s="105"/>
      <c r="CX22" s="100"/>
      <c r="CY22" s="105"/>
      <c r="CZ22" s="105"/>
      <c r="DA22" s="105"/>
      <c r="DB22" s="106"/>
      <c r="DC22" s="107"/>
      <c r="DD22" s="108">
        <f t="shared" si="33"/>
        <v>0</v>
      </c>
      <c r="DE22" s="109">
        <f t="shared" si="34"/>
        <v>0</v>
      </c>
      <c r="DF22" s="109"/>
      <c r="DG22" s="96">
        <f t="shared" si="32"/>
        <v>0</v>
      </c>
      <c r="DH22" s="110">
        <f t="shared" si="15"/>
        <v>0</v>
      </c>
      <c r="DI22" s="97">
        <f t="shared" si="16"/>
        <v>0</v>
      </c>
      <c r="DJ22" s="111">
        <f t="shared" si="17"/>
        <v>2</v>
      </c>
      <c r="DK22" s="112">
        <f t="shared" si="18"/>
        <v>0</v>
      </c>
      <c r="DL22" s="97">
        <f t="shared" si="19"/>
        <v>0</v>
      </c>
      <c r="DM22" s="97">
        <f t="shared" si="20"/>
        <v>2</v>
      </c>
      <c r="DN22" s="97">
        <f t="shared" si="21"/>
        <v>0</v>
      </c>
      <c r="DO22" s="97">
        <f t="shared" si="22"/>
        <v>0</v>
      </c>
      <c r="DP22" s="97">
        <f t="shared" si="23"/>
        <v>2</v>
      </c>
      <c r="DQ22" s="113">
        <f t="shared" si="24"/>
        <v>0</v>
      </c>
      <c r="DR22" s="113">
        <f t="shared" si="25"/>
        <v>0</v>
      </c>
      <c r="DS22" s="113">
        <f t="shared" si="26"/>
        <v>2</v>
      </c>
      <c r="DT22" s="113">
        <f t="shared" si="27"/>
        <v>0</v>
      </c>
      <c r="DU22" s="113">
        <f t="shared" si="28"/>
        <v>0</v>
      </c>
      <c r="DV22" s="114">
        <f t="shared" si="29"/>
        <v>20</v>
      </c>
      <c r="DW22" s="113">
        <f>IF(DV22&lt;&gt;20,RANK(DV22,$DV$4:$DV$23,1)+COUNTIF(DV$4:DV22,DV22)-1,20)</f>
        <v>20</v>
      </c>
      <c r="DX22" s="115">
        <f t="shared" si="30"/>
        <v>0</v>
      </c>
      <c r="DY22" s="116" t="str">
        <f t="shared" si="31"/>
        <v>-</v>
      </c>
      <c r="DZ22" s="91"/>
      <c r="EA22" s="70"/>
      <c r="EB22" s="70"/>
    </row>
    <row r="23" spans="1:132" ht="16.5" customHeight="1">
      <c r="A23" s="70"/>
      <c r="B23" s="70"/>
      <c r="C23" s="64"/>
      <c r="D23" s="92" t="str">
        <f>classi!B330</f>
        <v>-</v>
      </c>
      <c r="E23" s="120"/>
      <c r="F23" s="93">
        <f>classi!C330</f>
        <v>0</v>
      </c>
      <c r="G23" s="93">
        <f>classi!D330</f>
        <v>0</v>
      </c>
      <c r="H23" s="93">
        <f>classi!F330</f>
        <v>0</v>
      </c>
      <c r="I23" s="93">
        <f>classi!G330</f>
        <v>0</v>
      </c>
      <c r="J23" s="120"/>
      <c r="K23" s="120"/>
      <c r="L23" s="122">
        <v>0</v>
      </c>
      <c r="M23" s="122">
        <v>0</v>
      </c>
      <c r="N23" s="122"/>
      <c r="O23" s="123"/>
      <c r="P23" s="124">
        <f t="shared" si="0"/>
        <v>0</v>
      </c>
      <c r="Q23" s="122">
        <v>0</v>
      </c>
      <c r="R23" s="122">
        <v>0</v>
      </c>
      <c r="S23" s="122"/>
      <c r="T23" s="123"/>
      <c r="U23" s="124">
        <f t="shared" si="1"/>
        <v>0</v>
      </c>
      <c r="V23" s="122">
        <v>0</v>
      </c>
      <c r="W23" s="122">
        <v>0</v>
      </c>
      <c r="X23" s="122"/>
      <c r="Y23" s="123"/>
      <c r="Z23" s="124">
        <f t="shared" si="2"/>
        <v>0</v>
      </c>
      <c r="AA23" s="122">
        <v>0</v>
      </c>
      <c r="AB23" s="122">
        <v>0</v>
      </c>
      <c r="AC23" s="122"/>
      <c r="AD23" s="123"/>
      <c r="AE23" s="124">
        <f t="shared" si="3"/>
        <v>0</v>
      </c>
      <c r="AF23" s="122">
        <v>0</v>
      </c>
      <c r="AG23" s="122">
        <v>0</v>
      </c>
      <c r="AH23" s="122"/>
      <c r="AI23" s="123"/>
      <c r="AJ23" s="124">
        <f t="shared" si="4"/>
        <v>0</v>
      </c>
      <c r="AK23" s="122">
        <v>0</v>
      </c>
      <c r="AL23" s="122">
        <v>0</v>
      </c>
      <c r="AM23" s="122"/>
      <c r="AN23" s="123"/>
      <c r="AO23" s="124">
        <f t="shared" si="5"/>
        <v>0</v>
      </c>
      <c r="AP23" s="122">
        <v>0</v>
      </c>
      <c r="AQ23" s="122">
        <v>0</v>
      </c>
      <c r="AR23" s="122"/>
      <c r="AS23" s="123"/>
      <c r="AT23" s="124">
        <f t="shared" si="6"/>
        <v>0</v>
      </c>
      <c r="AU23" s="122">
        <v>0</v>
      </c>
      <c r="AV23" s="122">
        <v>0</v>
      </c>
      <c r="AW23" s="122"/>
      <c r="AX23" s="123"/>
      <c r="AY23" s="124">
        <f t="shared" si="7"/>
        <v>0</v>
      </c>
      <c r="AZ23" s="125">
        <f t="shared" si="8"/>
        <v>0</v>
      </c>
      <c r="BA23" s="126">
        <v>0</v>
      </c>
      <c r="BB23" s="126">
        <v>0</v>
      </c>
      <c r="BC23" s="126">
        <v>0</v>
      </c>
      <c r="BD23" s="127"/>
      <c r="BE23" s="124">
        <f t="shared" si="9"/>
        <v>0</v>
      </c>
      <c r="BF23" s="126">
        <v>0</v>
      </c>
      <c r="BG23" s="126">
        <v>0</v>
      </c>
      <c r="BH23" s="126">
        <v>0</v>
      </c>
      <c r="BI23" s="127"/>
      <c r="BJ23" s="124">
        <f t="shared" si="10"/>
        <v>0</v>
      </c>
      <c r="BK23" s="126">
        <v>0</v>
      </c>
      <c r="BL23" s="126">
        <v>0</v>
      </c>
      <c r="BM23" s="126">
        <v>0</v>
      </c>
      <c r="BN23" s="127"/>
      <c r="BO23" s="124">
        <f t="shared" si="11"/>
        <v>0</v>
      </c>
      <c r="BP23" s="126">
        <v>0</v>
      </c>
      <c r="BQ23" s="126">
        <v>0</v>
      </c>
      <c r="BR23" s="126">
        <v>0</v>
      </c>
      <c r="BS23" s="127"/>
      <c r="BT23" s="124">
        <f t="shared" si="12"/>
        <v>0</v>
      </c>
      <c r="BU23" s="128">
        <v>0</v>
      </c>
      <c r="BV23" s="128">
        <v>0</v>
      </c>
      <c r="BW23" s="128">
        <v>0</v>
      </c>
      <c r="BX23" s="127"/>
      <c r="BY23" s="124">
        <f t="shared" si="13"/>
        <v>0</v>
      </c>
      <c r="BZ23" s="128">
        <v>0</v>
      </c>
      <c r="CA23" s="128">
        <v>0</v>
      </c>
      <c r="CB23" s="128">
        <v>0</v>
      </c>
      <c r="CC23" s="129"/>
      <c r="CD23" s="130">
        <f t="shared" si="14"/>
        <v>0</v>
      </c>
      <c r="CE23" s="131"/>
      <c r="CF23" s="132"/>
      <c r="CG23" s="132"/>
      <c r="CH23" s="127"/>
      <c r="CI23" s="132"/>
      <c r="CJ23" s="132"/>
      <c r="CK23" s="132"/>
      <c r="CL23" s="127"/>
      <c r="CM23" s="132"/>
      <c r="CN23" s="132"/>
      <c r="CO23" s="132"/>
      <c r="CP23" s="127"/>
      <c r="CQ23" s="132"/>
      <c r="CR23" s="132"/>
      <c r="CS23" s="132"/>
      <c r="CT23" s="127"/>
      <c r="CU23" s="132"/>
      <c r="CV23" s="132"/>
      <c r="CW23" s="132"/>
      <c r="CX23" s="127"/>
      <c r="CY23" s="132"/>
      <c r="CZ23" s="132"/>
      <c r="DA23" s="132"/>
      <c r="DB23" s="133"/>
      <c r="DC23" s="134"/>
      <c r="DD23" s="135">
        <f t="shared" si="33"/>
        <v>0</v>
      </c>
      <c r="DE23" s="136">
        <f t="shared" si="34"/>
        <v>0</v>
      </c>
      <c r="DF23" s="136"/>
      <c r="DG23" s="123">
        <f t="shared" si="32"/>
        <v>0</v>
      </c>
      <c r="DH23" s="137">
        <f t="shared" si="15"/>
        <v>0</v>
      </c>
      <c r="DI23" s="124">
        <f t="shared" si="16"/>
        <v>0</v>
      </c>
      <c r="DJ23" s="138">
        <f t="shared" si="17"/>
        <v>2</v>
      </c>
      <c r="DK23" s="139">
        <f t="shared" si="18"/>
        <v>0</v>
      </c>
      <c r="DL23" s="124">
        <f t="shared" si="19"/>
        <v>0</v>
      </c>
      <c r="DM23" s="124">
        <f t="shared" si="20"/>
        <v>2</v>
      </c>
      <c r="DN23" s="124">
        <f t="shared" si="21"/>
        <v>0</v>
      </c>
      <c r="DO23" s="124">
        <f t="shared" si="22"/>
        <v>0</v>
      </c>
      <c r="DP23" s="124">
        <f t="shared" si="23"/>
        <v>2</v>
      </c>
      <c r="DQ23" s="140">
        <f t="shared" si="24"/>
        <v>0</v>
      </c>
      <c r="DR23" s="140">
        <f t="shared" si="25"/>
        <v>0</v>
      </c>
      <c r="DS23" s="141">
        <f t="shared" si="26"/>
        <v>2</v>
      </c>
      <c r="DT23" s="140">
        <f t="shared" si="27"/>
        <v>0</v>
      </c>
      <c r="DU23" s="140">
        <f t="shared" si="28"/>
        <v>0</v>
      </c>
      <c r="DV23" s="141">
        <f t="shared" si="29"/>
        <v>20</v>
      </c>
      <c r="DW23" s="140">
        <f>IF(DV23&lt;&gt;20,RANK(DV23,$DV$4:$DV$23,1)+COUNTIF(DV$4:DV23,DV23)-1,20)</f>
        <v>20</v>
      </c>
      <c r="DX23" s="142">
        <f t="shared" si="30"/>
        <v>0</v>
      </c>
      <c r="DY23" s="143" t="str">
        <f t="shared" si="31"/>
        <v>-</v>
      </c>
      <c r="DZ23" s="91"/>
      <c r="EA23" s="70"/>
      <c r="EB23" s="70"/>
    </row>
    <row r="24" spans="1:132" ht="16.5" customHeight="1">
      <c r="A24" s="70"/>
      <c r="B24" s="70"/>
      <c r="C24" s="63"/>
      <c r="D24" s="206"/>
      <c r="E24" s="144"/>
      <c r="F24" s="206"/>
      <c r="G24" s="206"/>
      <c r="H24" s="206"/>
      <c r="I24" s="206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25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</row>
    <row r="25" spans="1:132" ht="16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" customHeight="1">
      <c r="A27" s="70"/>
      <c r="B27" s="70"/>
      <c r="C27" s="64"/>
      <c r="D27" s="152" t="str">
        <f>D2</f>
        <v>TRIO</v>
      </c>
      <c r="E27" s="153"/>
      <c r="F27" s="267">
        <f>D1</f>
        <v>44359</v>
      </c>
      <c r="G27" s="265"/>
      <c r="H27" s="265"/>
      <c r="I27" s="266"/>
      <c r="J27" s="21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4"/>
      <c r="AD27" s="234"/>
      <c r="AE27" s="231"/>
      <c r="AF27" s="232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" customHeight="1">
      <c r="A28" s="70"/>
      <c r="B28" s="70"/>
      <c r="C28" s="64"/>
      <c r="D28" s="160" t="s">
        <v>71</v>
      </c>
      <c r="E28" s="161"/>
      <c r="F28" s="162" t="s">
        <v>2</v>
      </c>
      <c r="G28" s="162" t="s">
        <v>3</v>
      </c>
      <c r="H28" s="162" t="s">
        <v>35</v>
      </c>
      <c r="I28" s="162" t="s">
        <v>36</v>
      </c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2">
        <v>1</v>
      </c>
      <c r="D29" s="173">
        <f>IF(AA29="-",INDEX(DV$1:DV$23,MATCH(C29,$DW$1:$DW$23,0)),AA29)</f>
        <v>1</v>
      </c>
      <c r="E29" s="174"/>
      <c r="F29" s="175" t="str">
        <f>INDEX(F$1:F$23,MATCH(C29,$DW$1:$DW$23,0))</f>
        <v>Liliana</v>
      </c>
      <c r="G29" s="175" t="str">
        <f>INDEX(G$1:G$23,MATCH(C29,$DW$1:$DW$23,0))</f>
        <v>Ferrari</v>
      </c>
      <c r="H29" s="175" t="str">
        <f>INDEX(H$1:H$23,MATCH(C29,$DW$1:$DW$23,0))</f>
        <v>Zorba</v>
      </c>
      <c r="I29" s="175" t="str">
        <f>INDEX(I$1:I$23,MATCH(D29,$DW$1:$DW$23,0))</f>
        <v>Duca Radames</v>
      </c>
      <c r="J29" s="174"/>
      <c r="K29" s="176"/>
      <c r="L29" s="177">
        <f>INDEX(P$1:P$23,MATCH(C29,$DW$1:$DW$23,0))</f>
        <v>22</v>
      </c>
      <c r="M29" s="178">
        <f>INDEX(U$1:U$23,MATCH(C29,$DW$1:$DW$23,0))</f>
        <v>21</v>
      </c>
      <c r="N29" s="178">
        <f>INDEX(Z$1:Z$23,MATCH(C29,$DW$1:$DW$23,0))</f>
        <v>22</v>
      </c>
      <c r="O29" s="179">
        <f>INDEX(AE$1:AE$23,MATCH(C29,$DW$1:$DW$23,0))</f>
        <v>21</v>
      </c>
      <c r="P29" s="177">
        <f>INDEX(AJ$1:AJ$23,MATCH(C29,$DW$1:$DW$23,0))</f>
        <v>18.5</v>
      </c>
      <c r="Q29" s="178">
        <f>INDEX(AO$1:AO$23,MATCH(C29,$DW$1:$DW$23,0))</f>
        <v>19</v>
      </c>
      <c r="R29" s="178">
        <f>INDEX(AT$1:AT$23,MATCH(C29,$DW$1:$DW$23,0))</f>
        <v>21</v>
      </c>
      <c r="S29" s="179">
        <f>INDEX(AY$1:AY$23,MATCH(C29,$DW$1:$DW$23,0))</f>
        <v>22.5</v>
      </c>
      <c r="T29" s="180">
        <f>INDEX(AZ$1:AZ$23,MATCH(C29,$DW$1:$DW$23,0))</f>
        <v>167</v>
      </c>
      <c r="U29" s="177">
        <f>INDEX(BE$1:BE$23,MATCH(C29,$DW$1:$DW$23,0))</f>
        <v>0</v>
      </c>
      <c r="V29" s="178">
        <f>INDEX(BJ$1:BJ$23,MATCH(C29,$DW$1:$DW$23,0))</f>
        <v>0</v>
      </c>
      <c r="W29" s="178">
        <f>INDEX(BO$1:BO$23,MATCH(C29,$DW$1:$DW$23,0))</f>
        <v>0</v>
      </c>
      <c r="X29" s="178">
        <f>INDEX(BT$1:BT$23,MATCH(C29,$DW$1:$DW$23,0))</f>
        <v>0</v>
      </c>
      <c r="Y29" s="178">
        <f>INDEX(BY$1:BY$23,MATCH(C29,$DW$1:$DW$23,0))</f>
        <v>0</v>
      </c>
      <c r="Z29" s="179">
        <f>INDEX(CD$1:CD$23,MATCH(C29,$DW$1:$DW$23,0))</f>
        <v>0</v>
      </c>
      <c r="AA29" s="181" t="str">
        <f>INDEX(DY$1:DY$23,MATCH(C29,$DW$1:$DW$23,0))</f>
        <v>-</v>
      </c>
      <c r="AB29" s="177">
        <f>INDEX(DH$1:DH$23,MATCH(C29,$DW$1:$DW$23,0))</f>
        <v>0</v>
      </c>
      <c r="AC29" s="178">
        <f>INDEX(DI$1:DI$23,MATCH(C29,$DW$1:$DW$23,0))</f>
        <v>167</v>
      </c>
      <c r="AD29" s="182" t="str">
        <f>INDEX(D$1:D$23,MATCH(C29,$DW$1:$DW$23,0))</f>
        <v>TRIO_1</v>
      </c>
      <c r="AE29" s="183">
        <f>INDEX(DX$1:DX$23,MATCH(C29,$DW$1:$DW$23,0))</f>
        <v>1</v>
      </c>
      <c r="AF29" s="205" t="str">
        <f>IF(AE29&gt;=0.85,"Point","-")</f>
        <v>Point</v>
      </c>
      <c r="AG29" s="185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</sheetData>
  <mergeCells count="30">
    <mergeCell ref="BA2:DG2"/>
    <mergeCell ref="AF2:AZ2"/>
    <mergeCell ref="L2:AE2"/>
    <mergeCell ref="D1:H1"/>
    <mergeCell ref="Q3:U3"/>
    <mergeCell ref="L3:P3"/>
    <mergeCell ref="D2:I2"/>
    <mergeCell ref="DD3:DG3"/>
    <mergeCell ref="CY3:DB3"/>
    <mergeCell ref="CU3:CX3"/>
    <mergeCell ref="CQ3:CT3"/>
    <mergeCell ref="CM3:CP3"/>
    <mergeCell ref="CI3:CL3"/>
    <mergeCell ref="CE3:CH3"/>
    <mergeCell ref="U27:AA27"/>
    <mergeCell ref="P27:T27"/>
    <mergeCell ref="L27:O27"/>
    <mergeCell ref="BZ3:CD3"/>
    <mergeCell ref="F27:I27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  <mergeCell ref="V3:Z3"/>
  </mergeCells>
  <pageMargins left="0.75" right="0.75" top="1" bottom="1" header="0.5" footer="0.5"/>
  <pageSetup orientation="portrait"/>
  <headerFooter>
    <oddHeader>&amp;C&amp;"Arial,Regular"&amp;10&amp;K000000TRIO</oddHeader>
    <oddFooter>&amp;C&amp;"Arial,Regular"&amp;10&amp;K000000Pagina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0"/>
  <sheetViews>
    <sheetView showGridLines="0" topLeftCell="CP1" workbookViewId="0">
      <selection activeCell="CB4" sqref="CB4:CB23"/>
    </sheetView>
  </sheetViews>
  <sheetFormatPr baseColWidth="10" defaultColWidth="8.625" defaultRowHeight="12.75" customHeight="1"/>
  <cols>
    <col min="1" max="2" width="8.625" style="219" hidden="1" customWidth="1"/>
    <col min="3" max="3" width="2.25" style="219" customWidth="1"/>
    <col min="4" max="4" width="8.625" style="219" customWidth="1"/>
    <col min="5" max="5" width="1.875" style="219" customWidth="1"/>
    <col min="6" max="6" width="8.625" style="219" customWidth="1"/>
    <col min="7" max="7" width="11.125" style="219" customWidth="1"/>
    <col min="8" max="8" width="8.625" style="219" customWidth="1"/>
    <col min="9" max="11" width="8.625" style="219" hidden="1" customWidth="1"/>
    <col min="12" max="13" width="4.5" style="219" customWidth="1"/>
    <col min="14" max="14" width="4.25" style="219" customWidth="1"/>
    <col min="15" max="29" width="3.625" style="219" customWidth="1"/>
    <col min="30" max="32" width="6" style="219" customWidth="1"/>
    <col min="33" max="33" width="4.5" style="219" customWidth="1"/>
    <col min="34" max="47" width="4.25" style="219" customWidth="1"/>
    <col min="48" max="52" width="4.5" style="219" customWidth="1"/>
    <col min="53" max="67" width="4.125" style="219" customWidth="1"/>
    <col min="68" max="70" width="3.75" style="219" customWidth="1"/>
    <col min="71" max="71" width="3.5" style="219" customWidth="1"/>
    <col min="72" max="72" width="3.625" style="219" customWidth="1"/>
    <col min="73" max="75" width="3.75" style="219" customWidth="1"/>
    <col min="76" max="77" width="3.625" style="219" customWidth="1"/>
    <col min="78" max="82" width="4" style="219" customWidth="1"/>
    <col min="83" max="106" width="4.125" style="219" customWidth="1"/>
    <col min="107" max="107" width="6.375" style="219" customWidth="1"/>
    <col min="108" max="112" width="3.625" style="219" customWidth="1"/>
    <col min="113" max="113" width="4.625" style="219" customWidth="1"/>
    <col min="114" max="114" width="2.5" style="219" customWidth="1"/>
    <col min="115" max="130" width="8.625" style="219" hidden="1" customWidth="1"/>
    <col min="131" max="256" width="8.625" style="219" customWidth="1"/>
  </cols>
  <sheetData>
    <row r="1" spans="1:132" ht="17" customHeight="1">
      <c r="A1" s="70"/>
      <c r="B1" s="70"/>
      <c r="C1" s="64"/>
      <c r="D1" s="250">
        <f>classi!B2</f>
        <v>44359</v>
      </c>
      <c r="E1" s="253"/>
      <c r="F1" s="253"/>
      <c r="G1" s="253"/>
      <c r="H1" s="254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" customHeight="1">
      <c r="A2" s="70"/>
      <c r="B2" s="70"/>
      <c r="C2" s="64"/>
      <c r="D2" s="250" t="s">
        <v>5</v>
      </c>
      <c r="E2" s="251"/>
      <c r="F2" s="251"/>
      <c r="G2" s="251"/>
      <c r="H2" s="252"/>
      <c r="I2" s="71"/>
      <c r="J2" s="72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1.75" customHeight="1">
      <c r="A3" s="70"/>
      <c r="B3" s="70"/>
      <c r="C3" s="64"/>
      <c r="D3" s="76" t="s">
        <v>1</v>
      </c>
      <c r="E3" s="77"/>
      <c r="F3" s="78" t="s">
        <v>2</v>
      </c>
      <c r="G3" s="78" t="s">
        <v>3</v>
      </c>
      <c r="H3" s="78" t="s">
        <v>4</v>
      </c>
      <c r="I3" s="79"/>
      <c r="J3" s="79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81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136.5</v>
      </c>
      <c r="DY3" s="90" t="s">
        <v>80</v>
      </c>
      <c r="DZ3" s="91"/>
      <c r="EA3" s="70"/>
      <c r="EB3" s="70"/>
    </row>
    <row r="4" spans="1:132" ht="16" customHeight="1">
      <c r="A4" s="70"/>
      <c r="B4" s="70"/>
      <c r="C4" s="64"/>
      <c r="D4" s="92" t="str">
        <f>classi!B12</f>
        <v>HTM1_1</v>
      </c>
      <c r="E4" s="93"/>
      <c r="F4" s="93" t="str">
        <f>classi!C12</f>
        <v>Mary Alicia</v>
      </c>
      <c r="G4" s="93" t="str">
        <f>classi!D12</f>
        <v xml:space="preserve">Alberico </v>
      </c>
      <c r="H4" s="93" t="str">
        <f>classi!G12</f>
        <v>Uno come te</v>
      </c>
      <c r="I4" s="93"/>
      <c r="J4" s="94"/>
      <c r="K4" s="93"/>
      <c r="L4" s="95">
        <v>16</v>
      </c>
      <c r="M4" s="95">
        <v>18</v>
      </c>
      <c r="N4" s="95"/>
      <c r="O4" s="96"/>
      <c r="P4" s="97">
        <f t="shared" ref="P4:P23" si="0">AVERAGE(L4:O4)</f>
        <v>17</v>
      </c>
      <c r="Q4" s="95">
        <v>17</v>
      </c>
      <c r="R4" s="95">
        <v>17</v>
      </c>
      <c r="S4" s="95"/>
      <c r="T4" s="96"/>
      <c r="U4" s="97">
        <f t="shared" ref="U4:U23" si="1">AVERAGE(Q4:T4)</f>
        <v>17</v>
      </c>
      <c r="V4" s="95">
        <v>20</v>
      </c>
      <c r="W4" s="95">
        <v>17</v>
      </c>
      <c r="X4" s="95"/>
      <c r="Y4" s="96"/>
      <c r="Z4" s="97">
        <f t="shared" ref="Z4:Z23" si="2">AVERAGE(V4:Y4)</f>
        <v>18.5</v>
      </c>
      <c r="AA4" s="95">
        <v>19</v>
      </c>
      <c r="AB4" s="95">
        <v>16</v>
      </c>
      <c r="AC4" s="95"/>
      <c r="AD4" s="96"/>
      <c r="AE4" s="97">
        <f t="shared" ref="AE4:AE23" si="3">AVERAGE(AA4:AD4)</f>
        <v>17.5</v>
      </c>
      <c r="AF4" s="95">
        <v>16</v>
      </c>
      <c r="AG4" s="95">
        <v>18</v>
      </c>
      <c r="AH4" s="95"/>
      <c r="AI4" s="96"/>
      <c r="AJ4" s="97">
        <f t="shared" ref="AJ4:AJ23" si="4">AVERAGE(AF4:AI4)</f>
        <v>17</v>
      </c>
      <c r="AK4" s="95">
        <v>16</v>
      </c>
      <c r="AL4" s="95">
        <v>15</v>
      </c>
      <c r="AM4" s="95"/>
      <c r="AN4" s="96"/>
      <c r="AO4" s="97">
        <f t="shared" ref="AO4:AO23" si="5">AVERAGE(AK4:AN4)</f>
        <v>15.5</v>
      </c>
      <c r="AP4" s="95">
        <v>18</v>
      </c>
      <c r="AQ4" s="95">
        <v>16</v>
      </c>
      <c r="AR4" s="95"/>
      <c r="AS4" s="96"/>
      <c r="AT4" s="97">
        <f t="shared" ref="AT4:AT23" si="6">AVERAGE(AP4:AS4)</f>
        <v>17</v>
      </c>
      <c r="AU4" s="95">
        <v>17</v>
      </c>
      <c r="AV4" s="95">
        <v>17</v>
      </c>
      <c r="AW4" s="95"/>
      <c r="AX4" s="96"/>
      <c r="AY4" s="97">
        <f t="shared" ref="AY4:AY23" si="7">AVERAGE(AU4:AX4)</f>
        <v>17</v>
      </c>
      <c r="AZ4" s="98">
        <f t="shared" ref="AZ4:AZ23" si="8">P4+U4+Z4+AE4+AJ4+AO4+AT4+AY4</f>
        <v>136.5</v>
      </c>
      <c r="BA4" s="99">
        <v>0</v>
      </c>
      <c r="BB4" s="99">
        <v>0</v>
      </c>
      <c r="BC4" s="99"/>
      <c r="BD4" s="100"/>
      <c r="BE4" s="97">
        <f t="shared" ref="BE4:BE23" si="9">AVERAGE(BA4:BD4)</f>
        <v>0</v>
      </c>
      <c r="BF4" s="99">
        <v>0</v>
      </c>
      <c r="BG4" s="99">
        <v>0</v>
      </c>
      <c r="BH4" s="99"/>
      <c r="BI4" s="100"/>
      <c r="BJ4" s="97">
        <f t="shared" ref="BJ4:BJ23" si="10">AVERAGE(BF4:BI4)</f>
        <v>0</v>
      </c>
      <c r="BK4" s="99">
        <v>0</v>
      </c>
      <c r="BL4" s="99">
        <v>0</v>
      </c>
      <c r="BM4" s="99"/>
      <c r="BN4" s="100"/>
      <c r="BO4" s="97">
        <f t="shared" ref="BO4:BO23" si="11">AVERAGE(BK4:BN4)</f>
        <v>0</v>
      </c>
      <c r="BP4" s="99">
        <v>0</v>
      </c>
      <c r="BQ4" s="99">
        <v>0</v>
      </c>
      <c r="BR4" s="99"/>
      <c r="BS4" s="100"/>
      <c r="BT4" s="97">
        <f t="shared" ref="BT4:BT23" si="12">AVERAGE(BP4:BS4)</f>
        <v>0</v>
      </c>
      <c r="BU4" s="101">
        <v>0</v>
      </c>
      <c r="BV4" s="101">
        <v>0</v>
      </c>
      <c r="BW4" s="101"/>
      <c r="BX4" s="100"/>
      <c r="BY4" s="97">
        <f t="shared" ref="BY4:BY23" si="13">AVERAGE(BU4:BX4)</f>
        <v>0</v>
      </c>
      <c r="BZ4" s="101">
        <v>0</v>
      </c>
      <c r="CA4" s="101">
        <v>0</v>
      </c>
      <c r="CB4" s="101"/>
      <c r="CC4" s="102"/>
      <c r="CD4" s="103">
        <f t="shared" ref="CD4:CD23" si="14">AVERAGE(BZ4:CC4)</f>
        <v>0</v>
      </c>
      <c r="CE4" s="104"/>
      <c r="CF4" s="105"/>
      <c r="CG4" s="105"/>
      <c r="CH4" s="100"/>
      <c r="CI4" s="105"/>
      <c r="CJ4" s="105"/>
      <c r="CK4" s="105"/>
      <c r="CL4" s="100"/>
      <c r="CM4" s="105"/>
      <c r="CN4" s="105"/>
      <c r="CO4" s="105"/>
      <c r="CP4" s="100"/>
      <c r="CQ4" s="105"/>
      <c r="CR4" s="105"/>
      <c r="CS4" s="105"/>
      <c r="CT4" s="100"/>
      <c r="CU4" s="105"/>
      <c r="CV4" s="105"/>
      <c r="CW4" s="105"/>
      <c r="CX4" s="100"/>
      <c r="CY4" s="105"/>
      <c r="CZ4" s="105"/>
      <c r="DA4" s="105"/>
      <c r="DB4" s="106"/>
      <c r="DC4" s="107"/>
      <c r="DD4" s="108">
        <f>SUM(BA4,BF4,BK4,BP4,BU4,BZ4)</f>
        <v>0</v>
      </c>
      <c r="DE4" s="109">
        <f>SUM(BB4,BG4,BL4,BQ4,BV4,CA4)</f>
        <v>0</v>
      </c>
      <c r="DF4" s="109"/>
      <c r="DG4" s="96">
        <f>SUM(BD4,BI4,BN4,BS4,BX4,CC4)</f>
        <v>0</v>
      </c>
      <c r="DH4" s="110">
        <f t="shared" ref="DH4:DH23" si="15">BE4+BJ4+BT4+BO4+BY4+CD4</f>
        <v>0</v>
      </c>
      <c r="DI4" s="97">
        <f t="shared" ref="DI4:DI23" si="16">AZ4-DH4</f>
        <v>136.5</v>
      </c>
      <c r="DJ4" s="111">
        <f t="shared" ref="DJ4:DJ23" si="17">RANK(DI4,$DI$4:$DI$23,0)</f>
        <v>1</v>
      </c>
      <c r="DK4" s="112">
        <f t="shared" ref="DK4:DK23" si="18">P4</f>
        <v>17</v>
      </c>
      <c r="DL4" s="97">
        <f t="shared" ref="DL4:DL23" si="19">DI4*10^3+DK4</f>
        <v>136517</v>
      </c>
      <c r="DM4" s="97">
        <f t="shared" ref="DM4:DM23" si="20">RANK(DL4,$DL$4:$DL$23,0)</f>
        <v>1</v>
      </c>
      <c r="DN4" s="97">
        <f t="shared" ref="DN4:DN23" si="21">AJ4</f>
        <v>17</v>
      </c>
      <c r="DO4" s="97">
        <f t="shared" ref="DO4:DO23" si="22">(DI4*10^3+DK4)*10^3+DN4</f>
        <v>136517017</v>
      </c>
      <c r="DP4" s="97">
        <f t="shared" ref="DP4:DP23" si="23">RANK(DO4,$DO$4:$DO$23,0)</f>
        <v>1</v>
      </c>
      <c r="DQ4" s="113">
        <f t="shared" ref="DQ4:DQ23" si="24">U4</f>
        <v>17</v>
      </c>
      <c r="DR4" s="113">
        <f t="shared" ref="DR4:DR24" si="25">((DI4*10^3+DK4)*10^3+DN4)*10^3+DQ4</f>
        <v>136517017017</v>
      </c>
      <c r="DS4" s="113">
        <f t="shared" ref="DS4:DS23" si="26">RANK(DR4,$DR$4:$DR$23,0)</f>
        <v>1</v>
      </c>
      <c r="DT4" s="113">
        <f t="shared" ref="DT4:DT23" si="27">AO4</f>
        <v>15.5</v>
      </c>
      <c r="DU4" s="113">
        <f t="shared" ref="DU4:DU23" si="28">(((DI4*10^3+DK4)*10^3+DN4)*10^3+DQ4)*10^3+DT4</f>
        <v>136517017017015.5</v>
      </c>
      <c r="DV4" s="114">
        <f t="shared" ref="DV4:DV23" si="29">IF(F4&gt;0,RANK(DU4,$DU$4:$DU$23,0),20)</f>
        <v>1</v>
      </c>
      <c r="DW4" s="113">
        <f>IF(DV4&lt;&gt;20,RANK(DV4,$DV$4:$DV$23,1)+COUNTIF(DV$4:DV4,DV4)-1,20)</f>
        <v>1</v>
      </c>
      <c r="DX4" s="115">
        <f t="shared" ref="DX4:DX23" si="30">DI4/$DX$3</f>
        <v>1</v>
      </c>
      <c r="DY4" s="116" t="str">
        <f t="shared" ref="DY4:DY23" si="31">IF(COUNTIF(CE4:DB4,"x")&gt;0,"Dis",IF(COUNTIF(DC4,"x")&gt;0,"Abbruch","-"))</f>
        <v>-</v>
      </c>
      <c r="DZ4" s="91"/>
      <c r="EA4" s="277">
        <f>L4+Q4+V4+AA4+AF4+AK4+AP4+AU4</f>
        <v>139</v>
      </c>
      <c r="EB4" s="277">
        <f>M4+R4+W4+AB4+AG4+AL4+AQ4+AV4</f>
        <v>134</v>
      </c>
    </row>
    <row r="5" spans="1:132" ht="16" customHeight="1">
      <c r="A5" s="70"/>
      <c r="B5" s="70"/>
      <c r="C5" s="64"/>
      <c r="D5" s="92" t="str">
        <f>classi!B13</f>
        <v>HTM1_2</v>
      </c>
      <c r="E5" s="117"/>
      <c r="F5" s="93">
        <f>classi!C13</f>
        <v>0</v>
      </c>
      <c r="G5" s="93">
        <f>classi!D13</f>
        <v>0</v>
      </c>
      <c r="H5" s="93">
        <f>classi!G13</f>
        <v>0</v>
      </c>
      <c r="I5" s="117"/>
      <c r="J5" s="117"/>
      <c r="K5" s="117"/>
      <c r="L5" s="95">
        <v>0</v>
      </c>
      <c r="M5" s="95">
        <v>0</v>
      </c>
      <c r="N5" s="95"/>
      <c r="O5" s="96"/>
      <c r="P5" s="97">
        <f t="shared" si="0"/>
        <v>0</v>
      </c>
      <c r="Q5" s="95">
        <v>0</v>
      </c>
      <c r="R5" s="95">
        <v>0</v>
      </c>
      <c r="S5" s="95"/>
      <c r="T5" s="96"/>
      <c r="U5" s="97">
        <f t="shared" si="1"/>
        <v>0</v>
      </c>
      <c r="V5" s="95">
        <v>0</v>
      </c>
      <c r="W5" s="95">
        <v>0</v>
      </c>
      <c r="X5" s="95"/>
      <c r="Y5" s="96"/>
      <c r="Z5" s="97">
        <f t="shared" si="2"/>
        <v>0</v>
      </c>
      <c r="AA5" s="95">
        <v>0</v>
      </c>
      <c r="AB5" s="95">
        <v>0</v>
      </c>
      <c r="AC5" s="95"/>
      <c r="AD5" s="96"/>
      <c r="AE5" s="97">
        <f t="shared" si="3"/>
        <v>0</v>
      </c>
      <c r="AF5" s="95">
        <v>0</v>
      </c>
      <c r="AG5" s="95">
        <v>0</v>
      </c>
      <c r="AH5" s="95"/>
      <c r="AI5" s="96"/>
      <c r="AJ5" s="97">
        <f t="shared" si="4"/>
        <v>0</v>
      </c>
      <c r="AK5" s="95">
        <v>0</v>
      </c>
      <c r="AL5" s="95">
        <v>0</v>
      </c>
      <c r="AM5" s="95"/>
      <c r="AN5" s="96"/>
      <c r="AO5" s="97">
        <f t="shared" si="5"/>
        <v>0</v>
      </c>
      <c r="AP5" s="95">
        <v>0</v>
      </c>
      <c r="AQ5" s="95">
        <v>0</v>
      </c>
      <c r="AR5" s="95"/>
      <c r="AS5" s="96"/>
      <c r="AT5" s="97">
        <f t="shared" si="6"/>
        <v>0</v>
      </c>
      <c r="AU5" s="95">
        <v>0</v>
      </c>
      <c r="AV5" s="95">
        <v>0</v>
      </c>
      <c r="AW5" s="95"/>
      <c r="AX5" s="96"/>
      <c r="AY5" s="97">
        <f t="shared" si="7"/>
        <v>0</v>
      </c>
      <c r="AZ5" s="98">
        <f t="shared" si="8"/>
        <v>0</v>
      </c>
      <c r="BA5" s="99">
        <v>0</v>
      </c>
      <c r="BB5" s="99">
        <v>0</v>
      </c>
      <c r="BC5" s="99"/>
      <c r="BD5" s="100"/>
      <c r="BE5" s="97">
        <f t="shared" si="9"/>
        <v>0</v>
      </c>
      <c r="BF5" s="99">
        <v>0</v>
      </c>
      <c r="BG5" s="99">
        <v>0</v>
      </c>
      <c r="BH5" s="99"/>
      <c r="BI5" s="100"/>
      <c r="BJ5" s="97">
        <f t="shared" si="10"/>
        <v>0</v>
      </c>
      <c r="BK5" s="99">
        <v>0</v>
      </c>
      <c r="BL5" s="99">
        <v>0</v>
      </c>
      <c r="BM5" s="99"/>
      <c r="BN5" s="100"/>
      <c r="BO5" s="97">
        <f t="shared" si="11"/>
        <v>0</v>
      </c>
      <c r="BP5" s="99">
        <v>0</v>
      </c>
      <c r="BQ5" s="99">
        <v>0</v>
      </c>
      <c r="BR5" s="99"/>
      <c r="BS5" s="100"/>
      <c r="BT5" s="97">
        <f t="shared" si="12"/>
        <v>0</v>
      </c>
      <c r="BU5" s="101">
        <v>0</v>
      </c>
      <c r="BV5" s="101">
        <v>0</v>
      </c>
      <c r="BW5" s="101"/>
      <c r="BX5" s="100"/>
      <c r="BY5" s="97">
        <f t="shared" si="13"/>
        <v>0</v>
      </c>
      <c r="BZ5" s="101">
        <v>0</v>
      </c>
      <c r="CA5" s="101">
        <v>0</v>
      </c>
      <c r="CB5" s="101"/>
      <c r="CC5" s="102"/>
      <c r="CD5" s="103">
        <f t="shared" si="14"/>
        <v>0</v>
      </c>
      <c r="CE5" s="104"/>
      <c r="CF5" s="105"/>
      <c r="CG5" s="105"/>
      <c r="CH5" s="100"/>
      <c r="CI5" s="105"/>
      <c r="CJ5" s="105"/>
      <c r="CK5" s="105"/>
      <c r="CL5" s="100"/>
      <c r="CM5" s="105"/>
      <c r="CN5" s="105"/>
      <c r="CO5" s="105"/>
      <c r="CP5" s="100"/>
      <c r="CQ5" s="105"/>
      <c r="CR5" s="105"/>
      <c r="CS5" s="105"/>
      <c r="CT5" s="100"/>
      <c r="CU5" s="105"/>
      <c r="CV5" s="105"/>
      <c r="CW5" s="105"/>
      <c r="CX5" s="100"/>
      <c r="CY5" s="105"/>
      <c r="CZ5" s="105"/>
      <c r="DA5" s="105"/>
      <c r="DB5" s="106"/>
      <c r="DC5" s="107"/>
      <c r="DD5" s="108">
        <v>0</v>
      </c>
      <c r="DE5" s="109">
        <v>0</v>
      </c>
      <c r="DF5" s="109"/>
      <c r="DG5" s="96">
        <f t="shared" ref="DG5:DG23" si="32">SUM(BD5,BI5,BN5,BS5,BX5,CC5)</f>
        <v>0</v>
      </c>
      <c r="DH5" s="110">
        <f t="shared" si="15"/>
        <v>0</v>
      </c>
      <c r="DI5" s="97">
        <f t="shared" si="16"/>
        <v>0</v>
      </c>
      <c r="DJ5" s="111">
        <f t="shared" si="17"/>
        <v>2</v>
      </c>
      <c r="DK5" s="112">
        <f t="shared" si="18"/>
        <v>0</v>
      </c>
      <c r="DL5" s="97">
        <f t="shared" si="19"/>
        <v>0</v>
      </c>
      <c r="DM5" s="97">
        <f t="shared" si="20"/>
        <v>2</v>
      </c>
      <c r="DN5" s="97">
        <f t="shared" si="21"/>
        <v>0</v>
      </c>
      <c r="DO5" s="97">
        <f t="shared" si="22"/>
        <v>0</v>
      </c>
      <c r="DP5" s="97">
        <f t="shared" si="23"/>
        <v>2</v>
      </c>
      <c r="DQ5" s="113">
        <f t="shared" si="24"/>
        <v>0</v>
      </c>
      <c r="DR5" s="113">
        <f t="shared" si="25"/>
        <v>0</v>
      </c>
      <c r="DS5" s="113">
        <f t="shared" si="26"/>
        <v>2</v>
      </c>
      <c r="DT5" s="113">
        <f t="shared" si="27"/>
        <v>0</v>
      </c>
      <c r="DU5" s="113">
        <f t="shared" si="28"/>
        <v>0</v>
      </c>
      <c r="DV5" s="114">
        <f t="shared" si="29"/>
        <v>20</v>
      </c>
      <c r="DW5" s="113">
        <f>IF(DV5&lt;&gt;20,RANK(DV5,$DV$4:$DV$23,1)+COUNTIF(DV$4:DV5,DV5)-1,20)</f>
        <v>20</v>
      </c>
      <c r="DX5" s="115">
        <f t="shared" si="30"/>
        <v>0</v>
      </c>
      <c r="DY5" s="116" t="str">
        <f t="shared" si="31"/>
        <v>-</v>
      </c>
      <c r="DZ5" s="91"/>
      <c r="EA5" s="70"/>
      <c r="EB5" s="70"/>
    </row>
    <row r="6" spans="1:132" ht="16" customHeight="1">
      <c r="A6" s="70"/>
      <c r="B6" s="70"/>
      <c r="C6" s="64"/>
      <c r="D6" s="92" t="str">
        <f>classi!B14</f>
        <v>HTM1_3</v>
      </c>
      <c r="E6" s="117"/>
      <c r="F6" s="93">
        <f>classi!C14</f>
        <v>0</v>
      </c>
      <c r="G6" s="93">
        <f>classi!D14</f>
        <v>0</v>
      </c>
      <c r="H6" s="93">
        <f>classi!G14</f>
        <v>0</v>
      </c>
      <c r="I6" s="117"/>
      <c r="J6" s="117"/>
      <c r="K6" s="117"/>
      <c r="L6" s="95">
        <v>0</v>
      </c>
      <c r="M6" s="95">
        <v>0</v>
      </c>
      <c r="N6" s="95"/>
      <c r="O6" s="96"/>
      <c r="P6" s="97">
        <f t="shared" si="0"/>
        <v>0</v>
      </c>
      <c r="Q6" s="95">
        <v>0</v>
      </c>
      <c r="R6" s="95">
        <v>0</v>
      </c>
      <c r="S6" s="95"/>
      <c r="T6" s="96"/>
      <c r="U6" s="97">
        <f t="shared" si="1"/>
        <v>0</v>
      </c>
      <c r="V6" s="95">
        <v>0</v>
      </c>
      <c r="W6" s="95">
        <v>0</v>
      </c>
      <c r="X6" s="95"/>
      <c r="Y6" s="96"/>
      <c r="Z6" s="97">
        <f t="shared" si="2"/>
        <v>0</v>
      </c>
      <c r="AA6" s="95">
        <v>0</v>
      </c>
      <c r="AB6" s="95">
        <v>0</v>
      </c>
      <c r="AC6" s="95"/>
      <c r="AD6" s="96"/>
      <c r="AE6" s="97">
        <f t="shared" si="3"/>
        <v>0</v>
      </c>
      <c r="AF6" s="95">
        <v>0</v>
      </c>
      <c r="AG6" s="95">
        <v>0</v>
      </c>
      <c r="AH6" s="95"/>
      <c r="AI6" s="96"/>
      <c r="AJ6" s="97">
        <f t="shared" si="4"/>
        <v>0</v>
      </c>
      <c r="AK6" s="95">
        <v>0</v>
      </c>
      <c r="AL6" s="95">
        <v>0</v>
      </c>
      <c r="AM6" s="95"/>
      <c r="AN6" s="96"/>
      <c r="AO6" s="97">
        <f t="shared" si="5"/>
        <v>0</v>
      </c>
      <c r="AP6" s="95">
        <v>0</v>
      </c>
      <c r="AQ6" s="95">
        <v>0</v>
      </c>
      <c r="AR6" s="95"/>
      <c r="AS6" s="96"/>
      <c r="AT6" s="97">
        <f t="shared" si="6"/>
        <v>0</v>
      </c>
      <c r="AU6" s="95">
        <v>0</v>
      </c>
      <c r="AV6" s="95">
        <v>0</v>
      </c>
      <c r="AW6" s="95"/>
      <c r="AX6" s="96"/>
      <c r="AY6" s="97">
        <f t="shared" si="7"/>
        <v>0</v>
      </c>
      <c r="AZ6" s="98">
        <f t="shared" si="8"/>
        <v>0</v>
      </c>
      <c r="BA6" s="99">
        <v>0</v>
      </c>
      <c r="BB6" s="99">
        <v>0</v>
      </c>
      <c r="BC6" s="99"/>
      <c r="BD6" s="100"/>
      <c r="BE6" s="97">
        <f t="shared" si="9"/>
        <v>0</v>
      </c>
      <c r="BF6" s="99">
        <v>0</v>
      </c>
      <c r="BG6" s="99">
        <v>0</v>
      </c>
      <c r="BH6" s="99"/>
      <c r="BI6" s="100"/>
      <c r="BJ6" s="97">
        <f t="shared" si="10"/>
        <v>0</v>
      </c>
      <c r="BK6" s="99">
        <v>0</v>
      </c>
      <c r="BL6" s="99">
        <v>0</v>
      </c>
      <c r="BM6" s="99"/>
      <c r="BN6" s="100"/>
      <c r="BO6" s="97">
        <f t="shared" si="11"/>
        <v>0</v>
      </c>
      <c r="BP6" s="99">
        <v>0</v>
      </c>
      <c r="BQ6" s="99">
        <v>0</v>
      </c>
      <c r="BR6" s="99"/>
      <c r="BS6" s="100"/>
      <c r="BT6" s="97">
        <f t="shared" si="12"/>
        <v>0</v>
      </c>
      <c r="BU6" s="101">
        <v>0</v>
      </c>
      <c r="BV6" s="101">
        <v>0</v>
      </c>
      <c r="BW6" s="101"/>
      <c r="BX6" s="100"/>
      <c r="BY6" s="97">
        <f t="shared" si="13"/>
        <v>0</v>
      </c>
      <c r="BZ6" s="101">
        <v>0</v>
      </c>
      <c r="CA6" s="101">
        <v>0</v>
      </c>
      <c r="CB6" s="101"/>
      <c r="CC6" s="102"/>
      <c r="CD6" s="103">
        <f t="shared" si="14"/>
        <v>0</v>
      </c>
      <c r="CE6" s="104"/>
      <c r="CF6" s="105"/>
      <c r="CG6" s="105"/>
      <c r="CH6" s="100"/>
      <c r="CI6" s="105"/>
      <c r="CJ6" s="105"/>
      <c r="CK6" s="105"/>
      <c r="CL6" s="100"/>
      <c r="CM6" s="105"/>
      <c r="CN6" s="105"/>
      <c r="CO6" s="105"/>
      <c r="CP6" s="100"/>
      <c r="CQ6" s="105"/>
      <c r="CR6" s="105"/>
      <c r="CS6" s="105"/>
      <c r="CT6" s="100"/>
      <c r="CU6" s="105"/>
      <c r="CV6" s="105"/>
      <c r="CW6" s="105"/>
      <c r="CX6" s="100"/>
      <c r="CY6" s="105"/>
      <c r="CZ6" s="105"/>
      <c r="DA6" s="105"/>
      <c r="DB6" s="106"/>
      <c r="DC6" s="107"/>
      <c r="DD6" s="108">
        <f t="shared" ref="DD6:DD23" si="33">SUM(BA6,BF6,BK6,BP6,BU6,BZ6)</f>
        <v>0</v>
      </c>
      <c r="DE6" s="109">
        <f t="shared" ref="DE6:DE23" si="34">SUM(BB6,BG6,BL6,BQ6,BV6,CA6)</f>
        <v>0</v>
      </c>
      <c r="DF6" s="109"/>
      <c r="DG6" s="96">
        <f t="shared" si="32"/>
        <v>0</v>
      </c>
      <c r="DH6" s="110">
        <f t="shared" si="15"/>
        <v>0</v>
      </c>
      <c r="DI6" s="97">
        <f t="shared" si="16"/>
        <v>0</v>
      </c>
      <c r="DJ6" s="111">
        <f t="shared" si="17"/>
        <v>2</v>
      </c>
      <c r="DK6" s="112">
        <f t="shared" si="18"/>
        <v>0</v>
      </c>
      <c r="DL6" s="97">
        <f t="shared" si="19"/>
        <v>0</v>
      </c>
      <c r="DM6" s="97">
        <f t="shared" si="20"/>
        <v>2</v>
      </c>
      <c r="DN6" s="97">
        <f t="shared" si="21"/>
        <v>0</v>
      </c>
      <c r="DO6" s="97">
        <f t="shared" si="22"/>
        <v>0</v>
      </c>
      <c r="DP6" s="97">
        <f t="shared" si="23"/>
        <v>2</v>
      </c>
      <c r="DQ6" s="113">
        <f t="shared" si="24"/>
        <v>0</v>
      </c>
      <c r="DR6" s="113">
        <f t="shared" si="25"/>
        <v>0</v>
      </c>
      <c r="DS6" s="113">
        <f t="shared" si="26"/>
        <v>2</v>
      </c>
      <c r="DT6" s="113">
        <f t="shared" si="27"/>
        <v>0</v>
      </c>
      <c r="DU6" s="113">
        <f t="shared" si="28"/>
        <v>0</v>
      </c>
      <c r="DV6" s="114">
        <f t="shared" si="29"/>
        <v>20</v>
      </c>
      <c r="DW6" s="113">
        <f>IF(DV6&lt;&gt;20,RANK(DV6,$DV$4:$DV$23,1)+COUNTIF(DV$4:DV6,DV6)-1,20)</f>
        <v>20</v>
      </c>
      <c r="DX6" s="115">
        <f t="shared" si="30"/>
        <v>0</v>
      </c>
      <c r="DY6" s="116" t="str">
        <f t="shared" si="31"/>
        <v>-</v>
      </c>
      <c r="DZ6" s="91"/>
      <c r="EA6" s="70"/>
      <c r="EB6" s="70"/>
    </row>
    <row r="7" spans="1:132" ht="16" customHeight="1">
      <c r="A7" s="70"/>
      <c r="B7" s="70"/>
      <c r="C7" s="64"/>
      <c r="D7" s="92" t="str">
        <f>classi!B15</f>
        <v>HTM1_4</v>
      </c>
      <c r="E7" s="117"/>
      <c r="F7" s="93">
        <f>classi!C15</f>
        <v>0</v>
      </c>
      <c r="G7" s="93">
        <f>classi!D15</f>
        <v>0</v>
      </c>
      <c r="H7" s="93">
        <f>classi!G15</f>
        <v>0</v>
      </c>
      <c r="I7" s="117"/>
      <c r="J7" s="117"/>
      <c r="K7" s="117"/>
      <c r="L7" s="95">
        <v>0</v>
      </c>
      <c r="M7" s="95">
        <v>0</v>
      </c>
      <c r="N7" s="95"/>
      <c r="O7" s="96"/>
      <c r="P7" s="97">
        <f t="shared" si="0"/>
        <v>0</v>
      </c>
      <c r="Q7" s="95">
        <v>0</v>
      </c>
      <c r="R7" s="95">
        <v>0</v>
      </c>
      <c r="S7" s="95"/>
      <c r="T7" s="96"/>
      <c r="U7" s="97">
        <f t="shared" si="1"/>
        <v>0</v>
      </c>
      <c r="V7" s="95">
        <v>0</v>
      </c>
      <c r="W7" s="95">
        <v>0</v>
      </c>
      <c r="X7" s="95"/>
      <c r="Y7" s="96"/>
      <c r="Z7" s="97">
        <f t="shared" si="2"/>
        <v>0</v>
      </c>
      <c r="AA7" s="95">
        <v>0</v>
      </c>
      <c r="AB7" s="95">
        <v>0</v>
      </c>
      <c r="AC7" s="95"/>
      <c r="AD7" s="96"/>
      <c r="AE7" s="97">
        <f t="shared" si="3"/>
        <v>0</v>
      </c>
      <c r="AF7" s="95">
        <v>0</v>
      </c>
      <c r="AG7" s="95">
        <v>0</v>
      </c>
      <c r="AH7" s="95"/>
      <c r="AI7" s="96"/>
      <c r="AJ7" s="97">
        <f t="shared" si="4"/>
        <v>0</v>
      </c>
      <c r="AK7" s="95">
        <v>0</v>
      </c>
      <c r="AL7" s="95">
        <v>0</v>
      </c>
      <c r="AM7" s="95"/>
      <c r="AN7" s="96"/>
      <c r="AO7" s="97">
        <f t="shared" si="5"/>
        <v>0</v>
      </c>
      <c r="AP7" s="95">
        <v>0</v>
      </c>
      <c r="AQ7" s="95">
        <v>0</v>
      </c>
      <c r="AR7" s="95"/>
      <c r="AS7" s="96"/>
      <c r="AT7" s="97">
        <f t="shared" si="6"/>
        <v>0</v>
      </c>
      <c r="AU7" s="95">
        <v>0</v>
      </c>
      <c r="AV7" s="95">
        <v>0</v>
      </c>
      <c r="AW7" s="95"/>
      <c r="AX7" s="96"/>
      <c r="AY7" s="97">
        <f t="shared" si="7"/>
        <v>0</v>
      </c>
      <c r="AZ7" s="98">
        <f t="shared" si="8"/>
        <v>0</v>
      </c>
      <c r="BA7" s="99">
        <v>0</v>
      </c>
      <c r="BB7" s="99">
        <v>0</v>
      </c>
      <c r="BC7" s="99"/>
      <c r="BD7" s="100"/>
      <c r="BE7" s="97">
        <f t="shared" si="9"/>
        <v>0</v>
      </c>
      <c r="BF7" s="99">
        <v>0</v>
      </c>
      <c r="BG7" s="99">
        <v>0</v>
      </c>
      <c r="BH7" s="99"/>
      <c r="BI7" s="100"/>
      <c r="BJ7" s="97">
        <f t="shared" si="10"/>
        <v>0</v>
      </c>
      <c r="BK7" s="99">
        <v>0</v>
      </c>
      <c r="BL7" s="99">
        <v>0</v>
      </c>
      <c r="BM7" s="99"/>
      <c r="BN7" s="100"/>
      <c r="BO7" s="97">
        <f t="shared" si="11"/>
        <v>0</v>
      </c>
      <c r="BP7" s="99">
        <v>0</v>
      </c>
      <c r="BQ7" s="99">
        <v>0</v>
      </c>
      <c r="BR7" s="99"/>
      <c r="BS7" s="100"/>
      <c r="BT7" s="97">
        <f t="shared" si="12"/>
        <v>0</v>
      </c>
      <c r="BU7" s="101">
        <v>0</v>
      </c>
      <c r="BV7" s="101">
        <v>0</v>
      </c>
      <c r="BW7" s="101"/>
      <c r="BX7" s="100"/>
      <c r="BY7" s="97">
        <f t="shared" si="13"/>
        <v>0</v>
      </c>
      <c r="BZ7" s="101">
        <v>0</v>
      </c>
      <c r="CA7" s="101">
        <v>0</v>
      </c>
      <c r="CB7" s="101"/>
      <c r="CC7" s="102"/>
      <c r="CD7" s="103">
        <f t="shared" si="14"/>
        <v>0</v>
      </c>
      <c r="CE7" s="104"/>
      <c r="CF7" s="105"/>
      <c r="CG7" s="105"/>
      <c r="CH7" s="100"/>
      <c r="CI7" s="105"/>
      <c r="CJ7" s="105"/>
      <c r="CK7" s="105"/>
      <c r="CL7" s="100"/>
      <c r="CM7" s="105"/>
      <c r="CN7" s="105"/>
      <c r="CO7" s="105"/>
      <c r="CP7" s="100"/>
      <c r="CQ7" s="105"/>
      <c r="CR7" s="105"/>
      <c r="CS7" s="105"/>
      <c r="CT7" s="100"/>
      <c r="CU7" s="105"/>
      <c r="CV7" s="105"/>
      <c r="CW7" s="105"/>
      <c r="CX7" s="100"/>
      <c r="CY7" s="105"/>
      <c r="CZ7" s="105"/>
      <c r="DA7" s="105"/>
      <c r="DB7" s="106"/>
      <c r="DC7" s="107"/>
      <c r="DD7" s="108">
        <f t="shared" si="33"/>
        <v>0</v>
      </c>
      <c r="DE7" s="109">
        <f t="shared" si="34"/>
        <v>0</v>
      </c>
      <c r="DF7" s="109"/>
      <c r="DG7" s="96">
        <f t="shared" si="32"/>
        <v>0</v>
      </c>
      <c r="DH7" s="110">
        <f t="shared" si="15"/>
        <v>0</v>
      </c>
      <c r="DI7" s="97">
        <f t="shared" si="16"/>
        <v>0</v>
      </c>
      <c r="DJ7" s="111">
        <f t="shared" si="17"/>
        <v>2</v>
      </c>
      <c r="DK7" s="112">
        <f t="shared" si="18"/>
        <v>0</v>
      </c>
      <c r="DL7" s="97">
        <f t="shared" si="19"/>
        <v>0</v>
      </c>
      <c r="DM7" s="97">
        <f t="shared" si="20"/>
        <v>2</v>
      </c>
      <c r="DN7" s="97">
        <f t="shared" si="21"/>
        <v>0</v>
      </c>
      <c r="DO7" s="97">
        <f t="shared" si="22"/>
        <v>0</v>
      </c>
      <c r="DP7" s="97">
        <f t="shared" si="23"/>
        <v>2</v>
      </c>
      <c r="DQ7" s="113">
        <f t="shared" si="24"/>
        <v>0</v>
      </c>
      <c r="DR7" s="113">
        <f t="shared" si="25"/>
        <v>0</v>
      </c>
      <c r="DS7" s="113">
        <f t="shared" si="26"/>
        <v>2</v>
      </c>
      <c r="DT7" s="113">
        <f t="shared" si="27"/>
        <v>0</v>
      </c>
      <c r="DU7" s="113">
        <f t="shared" si="28"/>
        <v>0</v>
      </c>
      <c r="DV7" s="114">
        <f t="shared" si="29"/>
        <v>20</v>
      </c>
      <c r="DW7" s="113">
        <f>IF(DV7&lt;&gt;20,RANK(DV7,$DV$4:$DV$23,1)+COUNTIF(DV$4:DV7,DV7)-1,20)</f>
        <v>20</v>
      </c>
      <c r="DX7" s="115">
        <f t="shared" si="30"/>
        <v>0</v>
      </c>
      <c r="DY7" s="116" t="str">
        <f t="shared" si="31"/>
        <v>-</v>
      </c>
      <c r="DZ7" s="91"/>
      <c r="EA7" s="70"/>
      <c r="EB7" s="70"/>
    </row>
    <row r="8" spans="1:132" ht="16" customHeight="1">
      <c r="A8" s="70"/>
      <c r="B8" s="70"/>
      <c r="C8" s="64"/>
      <c r="D8" s="118">
        <f>classi!B16</f>
        <v>0</v>
      </c>
      <c r="E8" s="117"/>
      <c r="F8" s="93">
        <f>classi!C16</f>
        <v>0</v>
      </c>
      <c r="G8" s="93">
        <f>classi!D16</f>
        <v>0</v>
      </c>
      <c r="H8" s="93">
        <f>classi!G16</f>
        <v>0</v>
      </c>
      <c r="I8" s="117"/>
      <c r="J8" s="117"/>
      <c r="K8" s="117"/>
      <c r="L8" s="95">
        <v>0</v>
      </c>
      <c r="M8" s="95">
        <v>0</v>
      </c>
      <c r="N8" s="95"/>
      <c r="O8" s="96"/>
      <c r="P8" s="97">
        <f t="shared" si="0"/>
        <v>0</v>
      </c>
      <c r="Q8" s="95">
        <v>0</v>
      </c>
      <c r="R8" s="95">
        <v>0</v>
      </c>
      <c r="S8" s="95"/>
      <c r="T8" s="96"/>
      <c r="U8" s="97">
        <f t="shared" si="1"/>
        <v>0</v>
      </c>
      <c r="V8" s="95">
        <v>0</v>
      </c>
      <c r="W8" s="95">
        <v>0</v>
      </c>
      <c r="X8" s="95"/>
      <c r="Y8" s="96"/>
      <c r="Z8" s="97">
        <f t="shared" si="2"/>
        <v>0</v>
      </c>
      <c r="AA8" s="95">
        <v>0</v>
      </c>
      <c r="AB8" s="95">
        <v>0</v>
      </c>
      <c r="AC8" s="95"/>
      <c r="AD8" s="96"/>
      <c r="AE8" s="97">
        <f t="shared" si="3"/>
        <v>0</v>
      </c>
      <c r="AF8" s="95">
        <v>0</v>
      </c>
      <c r="AG8" s="95">
        <v>0</v>
      </c>
      <c r="AH8" s="95"/>
      <c r="AI8" s="96"/>
      <c r="AJ8" s="97">
        <f t="shared" si="4"/>
        <v>0</v>
      </c>
      <c r="AK8" s="95">
        <v>0</v>
      </c>
      <c r="AL8" s="95">
        <v>0</v>
      </c>
      <c r="AM8" s="95"/>
      <c r="AN8" s="96"/>
      <c r="AO8" s="97">
        <f t="shared" si="5"/>
        <v>0</v>
      </c>
      <c r="AP8" s="95">
        <v>0</v>
      </c>
      <c r="AQ8" s="95">
        <v>0</v>
      </c>
      <c r="AR8" s="95"/>
      <c r="AS8" s="96"/>
      <c r="AT8" s="97">
        <f t="shared" si="6"/>
        <v>0</v>
      </c>
      <c r="AU8" s="95">
        <v>0</v>
      </c>
      <c r="AV8" s="95">
        <v>0</v>
      </c>
      <c r="AW8" s="95"/>
      <c r="AX8" s="96"/>
      <c r="AY8" s="97">
        <f t="shared" si="7"/>
        <v>0</v>
      </c>
      <c r="AZ8" s="98">
        <f t="shared" si="8"/>
        <v>0</v>
      </c>
      <c r="BA8" s="99">
        <v>0</v>
      </c>
      <c r="BB8" s="99">
        <v>0</v>
      </c>
      <c r="BC8" s="99"/>
      <c r="BD8" s="100"/>
      <c r="BE8" s="97">
        <f t="shared" si="9"/>
        <v>0</v>
      </c>
      <c r="BF8" s="99">
        <v>0</v>
      </c>
      <c r="BG8" s="99">
        <v>0</v>
      </c>
      <c r="BH8" s="99"/>
      <c r="BI8" s="100"/>
      <c r="BJ8" s="97">
        <f t="shared" si="10"/>
        <v>0</v>
      </c>
      <c r="BK8" s="99">
        <v>0</v>
      </c>
      <c r="BL8" s="99">
        <v>0</v>
      </c>
      <c r="BM8" s="99"/>
      <c r="BN8" s="100"/>
      <c r="BO8" s="97">
        <f t="shared" si="11"/>
        <v>0</v>
      </c>
      <c r="BP8" s="99">
        <v>0</v>
      </c>
      <c r="BQ8" s="99">
        <v>0</v>
      </c>
      <c r="BR8" s="99"/>
      <c r="BS8" s="100"/>
      <c r="BT8" s="97">
        <f t="shared" si="12"/>
        <v>0</v>
      </c>
      <c r="BU8" s="101">
        <v>0</v>
      </c>
      <c r="BV8" s="101">
        <v>0</v>
      </c>
      <c r="BW8" s="101"/>
      <c r="BX8" s="100"/>
      <c r="BY8" s="97">
        <f t="shared" si="13"/>
        <v>0</v>
      </c>
      <c r="BZ8" s="101">
        <v>0</v>
      </c>
      <c r="CA8" s="101">
        <v>0</v>
      </c>
      <c r="CB8" s="101"/>
      <c r="CC8" s="102"/>
      <c r="CD8" s="103">
        <f t="shared" si="14"/>
        <v>0</v>
      </c>
      <c r="CE8" s="104"/>
      <c r="CF8" s="105"/>
      <c r="CG8" s="105"/>
      <c r="CH8" s="100"/>
      <c r="CI8" s="105"/>
      <c r="CJ8" s="105"/>
      <c r="CK8" s="105"/>
      <c r="CL8" s="100"/>
      <c r="CM8" s="105"/>
      <c r="CN8" s="105"/>
      <c r="CO8" s="105"/>
      <c r="CP8" s="100"/>
      <c r="CQ8" s="105"/>
      <c r="CR8" s="105"/>
      <c r="CS8" s="105"/>
      <c r="CT8" s="100"/>
      <c r="CU8" s="105"/>
      <c r="CV8" s="105"/>
      <c r="CW8" s="105"/>
      <c r="CX8" s="100"/>
      <c r="CY8" s="105"/>
      <c r="CZ8" s="105"/>
      <c r="DA8" s="105"/>
      <c r="DB8" s="106"/>
      <c r="DC8" s="107"/>
      <c r="DD8" s="108">
        <f t="shared" si="33"/>
        <v>0</v>
      </c>
      <c r="DE8" s="109">
        <f t="shared" si="34"/>
        <v>0</v>
      </c>
      <c r="DF8" s="109"/>
      <c r="DG8" s="96">
        <f t="shared" si="32"/>
        <v>0</v>
      </c>
      <c r="DH8" s="110">
        <f t="shared" si="15"/>
        <v>0</v>
      </c>
      <c r="DI8" s="97">
        <f t="shared" si="16"/>
        <v>0</v>
      </c>
      <c r="DJ8" s="111">
        <f t="shared" si="17"/>
        <v>2</v>
      </c>
      <c r="DK8" s="112">
        <f t="shared" si="18"/>
        <v>0</v>
      </c>
      <c r="DL8" s="97">
        <f t="shared" si="19"/>
        <v>0</v>
      </c>
      <c r="DM8" s="97">
        <f t="shared" si="20"/>
        <v>2</v>
      </c>
      <c r="DN8" s="97">
        <f t="shared" si="21"/>
        <v>0</v>
      </c>
      <c r="DO8" s="97">
        <f t="shared" si="22"/>
        <v>0</v>
      </c>
      <c r="DP8" s="97">
        <f t="shared" si="23"/>
        <v>2</v>
      </c>
      <c r="DQ8" s="113">
        <f t="shared" si="24"/>
        <v>0</v>
      </c>
      <c r="DR8" s="113">
        <f t="shared" si="25"/>
        <v>0</v>
      </c>
      <c r="DS8" s="113">
        <f t="shared" si="26"/>
        <v>2</v>
      </c>
      <c r="DT8" s="113">
        <f t="shared" si="27"/>
        <v>0</v>
      </c>
      <c r="DU8" s="113">
        <f t="shared" si="28"/>
        <v>0</v>
      </c>
      <c r="DV8" s="114">
        <f t="shared" si="29"/>
        <v>20</v>
      </c>
      <c r="DW8" s="113">
        <f>IF(DV8&lt;&gt;20,RANK(DV8,$DV$4:$DV$23,1)+COUNTIF(DV$4:DV8,DV8)-1,20)</f>
        <v>20</v>
      </c>
      <c r="DX8" s="115">
        <f t="shared" si="30"/>
        <v>0</v>
      </c>
      <c r="DY8" s="116" t="str">
        <f t="shared" si="31"/>
        <v>-</v>
      </c>
      <c r="DZ8" s="91"/>
      <c r="EA8" s="70"/>
      <c r="EB8" s="70"/>
    </row>
    <row r="9" spans="1:132" ht="16" customHeight="1">
      <c r="A9" s="70"/>
      <c r="B9" s="70"/>
      <c r="C9" s="64"/>
      <c r="D9" s="118">
        <f>classi!B17</f>
        <v>0</v>
      </c>
      <c r="E9" s="117"/>
      <c r="F9" s="93">
        <f>classi!C17</f>
        <v>0</v>
      </c>
      <c r="G9" s="93">
        <f>classi!D17</f>
        <v>0</v>
      </c>
      <c r="H9" s="93">
        <f>classi!G17</f>
        <v>0</v>
      </c>
      <c r="I9" s="117"/>
      <c r="J9" s="117"/>
      <c r="K9" s="117"/>
      <c r="L9" s="95">
        <v>0</v>
      </c>
      <c r="M9" s="95">
        <v>0</v>
      </c>
      <c r="N9" s="95"/>
      <c r="O9" s="96"/>
      <c r="P9" s="97">
        <f t="shared" si="0"/>
        <v>0</v>
      </c>
      <c r="Q9" s="95">
        <v>0</v>
      </c>
      <c r="R9" s="95">
        <v>0</v>
      </c>
      <c r="S9" s="95"/>
      <c r="T9" s="96"/>
      <c r="U9" s="97">
        <f t="shared" si="1"/>
        <v>0</v>
      </c>
      <c r="V9" s="95">
        <v>0</v>
      </c>
      <c r="W9" s="95">
        <v>0</v>
      </c>
      <c r="X9" s="95"/>
      <c r="Y9" s="96"/>
      <c r="Z9" s="97">
        <f t="shared" si="2"/>
        <v>0</v>
      </c>
      <c r="AA9" s="95">
        <v>0</v>
      </c>
      <c r="AB9" s="95">
        <v>0</v>
      </c>
      <c r="AC9" s="95"/>
      <c r="AD9" s="96"/>
      <c r="AE9" s="97">
        <f t="shared" si="3"/>
        <v>0</v>
      </c>
      <c r="AF9" s="95">
        <v>0</v>
      </c>
      <c r="AG9" s="95">
        <v>0</v>
      </c>
      <c r="AH9" s="95"/>
      <c r="AI9" s="96"/>
      <c r="AJ9" s="97">
        <f t="shared" si="4"/>
        <v>0</v>
      </c>
      <c r="AK9" s="95">
        <v>0</v>
      </c>
      <c r="AL9" s="95">
        <v>0</v>
      </c>
      <c r="AM9" s="95"/>
      <c r="AN9" s="96"/>
      <c r="AO9" s="97">
        <f t="shared" si="5"/>
        <v>0</v>
      </c>
      <c r="AP9" s="95">
        <v>0</v>
      </c>
      <c r="AQ9" s="95">
        <v>0</v>
      </c>
      <c r="AR9" s="95"/>
      <c r="AS9" s="96"/>
      <c r="AT9" s="97">
        <f t="shared" si="6"/>
        <v>0</v>
      </c>
      <c r="AU9" s="95">
        <v>0</v>
      </c>
      <c r="AV9" s="95">
        <v>0</v>
      </c>
      <c r="AW9" s="95"/>
      <c r="AX9" s="96"/>
      <c r="AY9" s="97">
        <f t="shared" si="7"/>
        <v>0</v>
      </c>
      <c r="AZ9" s="98">
        <f t="shared" si="8"/>
        <v>0</v>
      </c>
      <c r="BA9" s="99">
        <v>0</v>
      </c>
      <c r="BB9" s="99">
        <v>0</v>
      </c>
      <c r="BC9" s="99"/>
      <c r="BD9" s="100"/>
      <c r="BE9" s="97">
        <f t="shared" si="9"/>
        <v>0</v>
      </c>
      <c r="BF9" s="99">
        <v>0</v>
      </c>
      <c r="BG9" s="99">
        <v>0</v>
      </c>
      <c r="BH9" s="99"/>
      <c r="BI9" s="100"/>
      <c r="BJ9" s="97">
        <f t="shared" si="10"/>
        <v>0</v>
      </c>
      <c r="BK9" s="99">
        <v>0</v>
      </c>
      <c r="BL9" s="99">
        <v>0</v>
      </c>
      <c r="BM9" s="99"/>
      <c r="BN9" s="100"/>
      <c r="BO9" s="97">
        <f t="shared" si="11"/>
        <v>0</v>
      </c>
      <c r="BP9" s="99">
        <v>0</v>
      </c>
      <c r="BQ9" s="99">
        <v>0</v>
      </c>
      <c r="BR9" s="99"/>
      <c r="BS9" s="100"/>
      <c r="BT9" s="97">
        <f t="shared" si="12"/>
        <v>0</v>
      </c>
      <c r="BU9" s="101">
        <v>0</v>
      </c>
      <c r="BV9" s="101">
        <v>0</v>
      </c>
      <c r="BW9" s="101"/>
      <c r="BX9" s="100"/>
      <c r="BY9" s="97">
        <f t="shared" si="13"/>
        <v>0</v>
      </c>
      <c r="BZ9" s="101">
        <v>0</v>
      </c>
      <c r="CA9" s="101">
        <v>0</v>
      </c>
      <c r="CB9" s="101"/>
      <c r="CC9" s="102"/>
      <c r="CD9" s="103">
        <f t="shared" si="14"/>
        <v>0</v>
      </c>
      <c r="CE9" s="104"/>
      <c r="CF9" s="105"/>
      <c r="CG9" s="105"/>
      <c r="CH9" s="100"/>
      <c r="CI9" s="105"/>
      <c r="CJ9" s="105"/>
      <c r="CK9" s="105"/>
      <c r="CL9" s="100"/>
      <c r="CM9" s="105"/>
      <c r="CN9" s="105"/>
      <c r="CO9" s="105"/>
      <c r="CP9" s="100"/>
      <c r="CQ9" s="105"/>
      <c r="CR9" s="105"/>
      <c r="CS9" s="105"/>
      <c r="CT9" s="100"/>
      <c r="CU9" s="105"/>
      <c r="CV9" s="105"/>
      <c r="CW9" s="105"/>
      <c r="CX9" s="100"/>
      <c r="CY9" s="105"/>
      <c r="CZ9" s="105"/>
      <c r="DA9" s="105"/>
      <c r="DB9" s="106"/>
      <c r="DC9" s="107"/>
      <c r="DD9" s="108">
        <f t="shared" si="33"/>
        <v>0</v>
      </c>
      <c r="DE9" s="109">
        <f t="shared" si="34"/>
        <v>0</v>
      </c>
      <c r="DF9" s="109"/>
      <c r="DG9" s="96">
        <f t="shared" si="32"/>
        <v>0</v>
      </c>
      <c r="DH9" s="110">
        <f t="shared" si="15"/>
        <v>0</v>
      </c>
      <c r="DI9" s="97">
        <f t="shared" si="16"/>
        <v>0</v>
      </c>
      <c r="DJ9" s="111">
        <f t="shared" si="17"/>
        <v>2</v>
      </c>
      <c r="DK9" s="112">
        <f t="shared" si="18"/>
        <v>0</v>
      </c>
      <c r="DL9" s="97">
        <f t="shared" si="19"/>
        <v>0</v>
      </c>
      <c r="DM9" s="97">
        <f t="shared" si="20"/>
        <v>2</v>
      </c>
      <c r="DN9" s="97">
        <f t="shared" si="21"/>
        <v>0</v>
      </c>
      <c r="DO9" s="97">
        <f t="shared" si="22"/>
        <v>0</v>
      </c>
      <c r="DP9" s="97">
        <f t="shared" si="23"/>
        <v>2</v>
      </c>
      <c r="DQ9" s="113">
        <f t="shared" si="24"/>
        <v>0</v>
      </c>
      <c r="DR9" s="113">
        <f t="shared" si="25"/>
        <v>0</v>
      </c>
      <c r="DS9" s="113">
        <f t="shared" si="26"/>
        <v>2</v>
      </c>
      <c r="DT9" s="113">
        <f t="shared" si="27"/>
        <v>0</v>
      </c>
      <c r="DU9" s="113">
        <f t="shared" si="28"/>
        <v>0</v>
      </c>
      <c r="DV9" s="114">
        <f t="shared" si="29"/>
        <v>20</v>
      </c>
      <c r="DW9" s="113">
        <f>IF(DV9&lt;&gt;20,RANK(DV9,$DV$4:$DV$23,1)+COUNTIF(DV$4:DV9,DV9)-1,20)</f>
        <v>20</v>
      </c>
      <c r="DX9" s="115">
        <f t="shared" si="30"/>
        <v>0</v>
      </c>
      <c r="DY9" s="116" t="str">
        <f t="shared" si="31"/>
        <v>-</v>
      </c>
      <c r="DZ9" s="91"/>
      <c r="EA9" s="70"/>
      <c r="EB9" s="70"/>
    </row>
    <row r="10" spans="1:132" ht="16" customHeight="1">
      <c r="A10" s="70"/>
      <c r="B10" s="70"/>
      <c r="C10" s="64"/>
      <c r="D10" s="118">
        <f>classi!B18</f>
        <v>0</v>
      </c>
      <c r="E10" s="117"/>
      <c r="F10" s="93">
        <f>classi!C18</f>
        <v>0</v>
      </c>
      <c r="G10" s="93">
        <f>classi!D18</f>
        <v>0</v>
      </c>
      <c r="H10" s="93">
        <f>classi!G18</f>
        <v>0</v>
      </c>
      <c r="I10" s="117"/>
      <c r="J10" s="117"/>
      <c r="K10" s="117"/>
      <c r="L10" s="95">
        <v>0</v>
      </c>
      <c r="M10" s="95">
        <v>0</v>
      </c>
      <c r="N10" s="95"/>
      <c r="O10" s="96"/>
      <c r="P10" s="97">
        <f t="shared" si="0"/>
        <v>0</v>
      </c>
      <c r="Q10" s="95">
        <v>0</v>
      </c>
      <c r="R10" s="95">
        <v>0</v>
      </c>
      <c r="S10" s="95"/>
      <c r="T10" s="96"/>
      <c r="U10" s="97">
        <f t="shared" si="1"/>
        <v>0</v>
      </c>
      <c r="V10" s="95">
        <v>0</v>
      </c>
      <c r="W10" s="95">
        <v>0</v>
      </c>
      <c r="X10" s="95"/>
      <c r="Y10" s="96"/>
      <c r="Z10" s="97">
        <f t="shared" si="2"/>
        <v>0</v>
      </c>
      <c r="AA10" s="95">
        <v>0</v>
      </c>
      <c r="AB10" s="95">
        <v>0</v>
      </c>
      <c r="AC10" s="95"/>
      <c r="AD10" s="96"/>
      <c r="AE10" s="97">
        <f t="shared" si="3"/>
        <v>0</v>
      </c>
      <c r="AF10" s="95">
        <v>0</v>
      </c>
      <c r="AG10" s="95">
        <v>0</v>
      </c>
      <c r="AH10" s="95"/>
      <c r="AI10" s="96"/>
      <c r="AJ10" s="97">
        <f t="shared" si="4"/>
        <v>0</v>
      </c>
      <c r="AK10" s="95">
        <v>0</v>
      </c>
      <c r="AL10" s="95">
        <v>0</v>
      </c>
      <c r="AM10" s="95"/>
      <c r="AN10" s="96"/>
      <c r="AO10" s="97">
        <f t="shared" si="5"/>
        <v>0</v>
      </c>
      <c r="AP10" s="95">
        <v>0</v>
      </c>
      <c r="AQ10" s="95">
        <v>0</v>
      </c>
      <c r="AR10" s="95"/>
      <c r="AS10" s="96"/>
      <c r="AT10" s="97">
        <f t="shared" si="6"/>
        <v>0</v>
      </c>
      <c r="AU10" s="95">
        <v>0</v>
      </c>
      <c r="AV10" s="95">
        <v>0</v>
      </c>
      <c r="AW10" s="95"/>
      <c r="AX10" s="96"/>
      <c r="AY10" s="97">
        <f t="shared" si="7"/>
        <v>0</v>
      </c>
      <c r="AZ10" s="98">
        <f t="shared" si="8"/>
        <v>0</v>
      </c>
      <c r="BA10" s="99">
        <v>0</v>
      </c>
      <c r="BB10" s="99">
        <v>0</v>
      </c>
      <c r="BC10" s="99"/>
      <c r="BD10" s="100"/>
      <c r="BE10" s="97">
        <f t="shared" si="9"/>
        <v>0</v>
      </c>
      <c r="BF10" s="99">
        <v>0</v>
      </c>
      <c r="BG10" s="99">
        <v>0</v>
      </c>
      <c r="BH10" s="99"/>
      <c r="BI10" s="100"/>
      <c r="BJ10" s="97">
        <f t="shared" si="10"/>
        <v>0</v>
      </c>
      <c r="BK10" s="99">
        <v>0</v>
      </c>
      <c r="BL10" s="99">
        <v>0</v>
      </c>
      <c r="BM10" s="99"/>
      <c r="BN10" s="100"/>
      <c r="BO10" s="97">
        <f t="shared" si="11"/>
        <v>0</v>
      </c>
      <c r="BP10" s="99">
        <v>0</v>
      </c>
      <c r="BQ10" s="99">
        <v>0</v>
      </c>
      <c r="BR10" s="99"/>
      <c r="BS10" s="100"/>
      <c r="BT10" s="97">
        <f t="shared" si="12"/>
        <v>0</v>
      </c>
      <c r="BU10" s="101">
        <v>0</v>
      </c>
      <c r="BV10" s="101">
        <v>0</v>
      </c>
      <c r="BW10" s="101"/>
      <c r="BX10" s="100"/>
      <c r="BY10" s="97">
        <f t="shared" si="13"/>
        <v>0</v>
      </c>
      <c r="BZ10" s="101">
        <v>0</v>
      </c>
      <c r="CA10" s="101">
        <v>0</v>
      </c>
      <c r="CB10" s="101"/>
      <c r="CC10" s="102"/>
      <c r="CD10" s="103">
        <f t="shared" si="14"/>
        <v>0</v>
      </c>
      <c r="CE10" s="104"/>
      <c r="CF10" s="105"/>
      <c r="CG10" s="105"/>
      <c r="CH10" s="100"/>
      <c r="CI10" s="105"/>
      <c r="CJ10" s="105"/>
      <c r="CK10" s="105"/>
      <c r="CL10" s="100"/>
      <c r="CM10" s="105"/>
      <c r="CN10" s="105"/>
      <c r="CO10" s="105"/>
      <c r="CP10" s="100"/>
      <c r="CQ10" s="105"/>
      <c r="CR10" s="105"/>
      <c r="CS10" s="105"/>
      <c r="CT10" s="100"/>
      <c r="CU10" s="105"/>
      <c r="CV10" s="105"/>
      <c r="CW10" s="105"/>
      <c r="CX10" s="100"/>
      <c r="CY10" s="105"/>
      <c r="CZ10" s="105"/>
      <c r="DA10" s="105"/>
      <c r="DB10" s="106"/>
      <c r="DC10" s="107"/>
      <c r="DD10" s="108">
        <f t="shared" si="33"/>
        <v>0</v>
      </c>
      <c r="DE10" s="109">
        <f t="shared" si="34"/>
        <v>0</v>
      </c>
      <c r="DF10" s="109"/>
      <c r="DG10" s="96">
        <f t="shared" si="32"/>
        <v>0</v>
      </c>
      <c r="DH10" s="110">
        <f t="shared" si="15"/>
        <v>0</v>
      </c>
      <c r="DI10" s="97">
        <f t="shared" si="16"/>
        <v>0</v>
      </c>
      <c r="DJ10" s="111">
        <f t="shared" si="17"/>
        <v>2</v>
      </c>
      <c r="DK10" s="112">
        <f t="shared" si="18"/>
        <v>0</v>
      </c>
      <c r="DL10" s="97">
        <f t="shared" si="19"/>
        <v>0</v>
      </c>
      <c r="DM10" s="97">
        <f t="shared" si="20"/>
        <v>2</v>
      </c>
      <c r="DN10" s="97">
        <f t="shared" si="21"/>
        <v>0</v>
      </c>
      <c r="DO10" s="97">
        <f t="shared" si="22"/>
        <v>0</v>
      </c>
      <c r="DP10" s="97">
        <f t="shared" si="23"/>
        <v>2</v>
      </c>
      <c r="DQ10" s="113">
        <f t="shared" si="24"/>
        <v>0</v>
      </c>
      <c r="DR10" s="113">
        <f t="shared" si="25"/>
        <v>0</v>
      </c>
      <c r="DS10" s="113">
        <f t="shared" si="26"/>
        <v>2</v>
      </c>
      <c r="DT10" s="113">
        <f t="shared" si="27"/>
        <v>0</v>
      </c>
      <c r="DU10" s="113">
        <f t="shared" si="28"/>
        <v>0</v>
      </c>
      <c r="DV10" s="114">
        <f t="shared" si="29"/>
        <v>20</v>
      </c>
      <c r="DW10" s="113">
        <f>IF(DV10&lt;&gt;20,RANK(DV10,$DV$4:$DV$23,1)+COUNTIF(DV$4:DV10,DV10)-1,20)</f>
        <v>20</v>
      </c>
      <c r="DX10" s="115">
        <f t="shared" si="30"/>
        <v>0</v>
      </c>
      <c r="DY10" s="116" t="str">
        <f t="shared" si="31"/>
        <v>-</v>
      </c>
      <c r="DZ10" s="91"/>
      <c r="EA10" s="70"/>
      <c r="EB10" s="70"/>
    </row>
    <row r="11" spans="1:132" ht="16" customHeight="1">
      <c r="A11" s="70"/>
      <c r="B11" s="70"/>
      <c r="C11" s="64"/>
      <c r="D11" s="118">
        <f>classi!B19</f>
        <v>0</v>
      </c>
      <c r="E11" s="117"/>
      <c r="F11" s="93">
        <f>classi!C19</f>
        <v>0</v>
      </c>
      <c r="G11" s="93">
        <f>classi!D19</f>
        <v>0</v>
      </c>
      <c r="H11" s="93">
        <f>classi!G19</f>
        <v>0</v>
      </c>
      <c r="I11" s="117"/>
      <c r="J11" s="117"/>
      <c r="K11" s="117"/>
      <c r="L11" s="95">
        <v>0</v>
      </c>
      <c r="M11" s="95">
        <v>0</v>
      </c>
      <c r="N11" s="95"/>
      <c r="O11" s="96"/>
      <c r="P11" s="97">
        <f t="shared" si="0"/>
        <v>0</v>
      </c>
      <c r="Q11" s="95">
        <v>0</v>
      </c>
      <c r="R11" s="95">
        <v>0</v>
      </c>
      <c r="S11" s="95"/>
      <c r="T11" s="96"/>
      <c r="U11" s="97">
        <f t="shared" si="1"/>
        <v>0</v>
      </c>
      <c r="V11" s="95">
        <v>0</v>
      </c>
      <c r="W11" s="95">
        <v>0</v>
      </c>
      <c r="X11" s="95"/>
      <c r="Y11" s="96"/>
      <c r="Z11" s="97">
        <f t="shared" si="2"/>
        <v>0</v>
      </c>
      <c r="AA11" s="95">
        <v>0</v>
      </c>
      <c r="AB11" s="95">
        <v>0</v>
      </c>
      <c r="AC11" s="95"/>
      <c r="AD11" s="96"/>
      <c r="AE11" s="97">
        <f t="shared" si="3"/>
        <v>0</v>
      </c>
      <c r="AF11" s="95">
        <v>0</v>
      </c>
      <c r="AG11" s="95">
        <v>0</v>
      </c>
      <c r="AH11" s="95"/>
      <c r="AI11" s="96"/>
      <c r="AJ11" s="97">
        <f t="shared" si="4"/>
        <v>0</v>
      </c>
      <c r="AK11" s="95">
        <v>0</v>
      </c>
      <c r="AL11" s="95">
        <v>0</v>
      </c>
      <c r="AM11" s="95"/>
      <c r="AN11" s="96"/>
      <c r="AO11" s="97">
        <f t="shared" si="5"/>
        <v>0</v>
      </c>
      <c r="AP11" s="95">
        <v>0</v>
      </c>
      <c r="AQ11" s="95">
        <v>0</v>
      </c>
      <c r="AR11" s="95"/>
      <c r="AS11" s="96"/>
      <c r="AT11" s="97">
        <f t="shared" si="6"/>
        <v>0</v>
      </c>
      <c r="AU11" s="95">
        <v>0</v>
      </c>
      <c r="AV11" s="95">
        <v>0</v>
      </c>
      <c r="AW11" s="95"/>
      <c r="AX11" s="96"/>
      <c r="AY11" s="97">
        <f t="shared" si="7"/>
        <v>0</v>
      </c>
      <c r="AZ11" s="98">
        <f t="shared" si="8"/>
        <v>0</v>
      </c>
      <c r="BA11" s="99">
        <v>0</v>
      </c>
      <c r="BB11" s="99">
        <v>0</v>
      </c>
      <c r="BC11" s="99"/>
      <c r="BD11" s="100"/>
      <c r="BE11" s="97">
        <f t="shared" si="9"/>
        <v>0</v>
      </c>
      <c r="BF11" s="99">
        <v>0</v>
      </c>
      <c r="BG11" s="99">
        <v>0</v>
      </c>
      <c r="BH11" s="99"/>
      <c r="BI11" s="100"/>
      <c r="BJ11" s="97">
        <f t="shared" si="10"/>
        <v>0</v>
      </c>
      <c r="BK11" s="99">
        <v>0</v>
      </c>
      <c r="BL11" s="99">
        <v>0</v>
      </c>
      <c r="BM11" s="99"/>
      <c r="BN11" s="100"/>
      <c r="BO11" s="97">
        <f t="shared" si="11"/>
        <v>0</v>
      </c>
      <c r="BP11" s="99">
        <v>0</v>
      </c>
      <c r="BQ11" s="99">
        <v>0</v>
      </c>
      <c r="BR11" s="99"/>
      <c r="BS11" s="100"/>
      <c r="BT11" s="97">
        <f t="shared" si="12"/>
        <v>0</v>
      </c>
      <c r="BU11" s="101">
        <v>0</v>
      </c>
      <c r="BV11" s="101">
        <v>0</v>
      </c>
      <c r="BW11" s="101"/>
      <c r="BX11" s="100"/>
      <c r="BY11" s="97">
        <f t="shared" si="13"/>
        <v>0</v>
      </c>
      <c r="BZ11" s="101">
        <v>0</v>
      </c>
      <c r="CA11" s="101">
        <v>0</v>
      </c>
      <c r="CB11" s="101"/>
      <c r="CC11" s="102"/>
      <c r="CD11" s="103">
        <f t="shared" si="14"/>
        <v>0</v>
      </c>
      <c r="CE11" s="104"/>
      <c r="CF11" s="105"/>
      <c r="CG11" s="105"/>
      <c r="CH11" s="100"/>
      <c r="CI11" s="105"/>
      <c r="CJ11" s="105"/>
      <c r="CK11" s="105"/>
      <c r="CL11" s="100"/>
      <c r="CM11" s="105"/>
      <c r="CN11" s="105"/>
      <c r="CO11" s="105"/>
      <c r="CP11" s="100"/>
      <c r="CQ11" s="105"/>
      <c r="CR11" s="105"/>
      <c r="CS11" s="105"/>
      <c r="CT11" s="100"/>
      <c r="CU11" s="105"/>
      <c r="CV11" s="105"/>
      <c r="CW11" s="105"/>
      <c r="CX11" s="100"/>
      <c r="CY11" s="105"/>
      <c r="CZ11" s="105"/>
      <c r="DA11" s="105"/>
      <c r="DB11" s="106"/>
      <c r="DC11" s="107"/>
      <c r="DD11" s="108">
        <f t="shared" si="33"/>
        <v>0</v>
      </c>
      <c r="DE11" s="109">
        <f t="shared" si="34"/>
        <v>0</v>
      </c>
      <c r="DF11" s="109"/>
      <c r="DG11" s="96">
        <f t="shared" si="32"/>
        <v>0</v>
      </c>
      <c r="DH11" s="110">
        <f t="shared" si="15"/>
        <v>0</v>
      </c>
      <c r="DI11" s="97">
        <f t="shared" si="16"/>
        <v>0</v>
      </c>
      <c r="DJ11" s="111">
        <f t="shared" si="17"/>
        <v>2</v>
      </c>
      <c r="DK11" s="112">
        <f t="shared" si="18"/>
        <v>0</v>
      </c>
      <c r="DL11" s="97">
        <f t="shared" si="19"/>
        <v>0</v>
      </c>
      <c r="DM11" s="97">
        <f t="shared" si="20"/>
        <v>2</v>
      </c>
      <c r="DN11" s="97">
        <f t="shared" si="21"/>
        <v>0</v>
      </c>
      <c r="DO11" s="97">
        <f t="shared" si="22"/>
        <v>0</v>
      </c>
      <c r="DP11" s="97">
        <f t="shared" si="23"/>
        <v>2</v>
      </c>
      <c r="DQ11" s="113">
        <f t="shared" si="24"/>
        <v>0</v>
      </c>
      <c r="DR11" s="113">
        <f t="shared" si="25"/>
        <v>0</v>
      </c>
      <c r="DS11" s="113">
        <f t="shared" si="26"/>
        <v>2</v>
      </c>
      <c r="DT11" s="113">
        <f t="shared" si="27"/>
        <v>0</v>
      </c>
      <c r="DU11" s="113">
        <f t="shared" si="28"/>
        <v>0</v>
      </c>
      <c r="DV11" s="114">
        <f t="shared" si="29"/>
        <v>20</v>
      </c>
      <c r="DW11" s="113">
        <f>IF(DV11&lt;&gt;20,RANK(DV11,$DV$4:$DV$23,1)+COUNTIF(DV$4:DV11,DV11)-1,20)</f>
        <v>20</v>
      </c>
      <c r="DX11" s="115">
        <f t="shared" si="30"/>
        <v>0</v>
      </c>
      <c r="DY11" s="116" t="str">
        <f t="shared" si="31"/>
        <v>-</v>
      </c>
      <c r="DZ11" s="91"/>
      <c r="EA11" s="70"/>
      <c r="EB11" s="70"/>
    </row>
    <row r="12" spans="1:132" ht="16" customHeight="1">
      <c r="A12" s="70"/>
      <c r="B12" s="70"/>
      <c r="C12" s="64"/>
      <c r="D12" s="118">
        <f>classi!B20</f>
        <v>0</v>
      </c>
      <c r="E12" s="117"/>
      <c r="F12" s="93">
        <f>classi!C20</f>
        <v>0</v>
      </c>
      <c r="G12" s="93">
        <f>classi!D20</f>
        <v>0</v>
      </c>
      <c r="H12" s="93">
        <f>classi!G20</f>
        <v>0</v>
      </c>
      <c r="I12" s="117"/>
      <c r="J12" s="117"/>
      <c r="K12" s="117"/>
      <c r="L12" s="95">
        <v>0</v>
      </c>
      <c r="M12" s="95">
        <v>0</v>
      </c>
      <c r="N12" s="95"/>
      <c r="O12" s="96"/>
      <c r="P12" s="97">
        <f t="shared" si="0"/>
        <v>0</v>
      </c>
      <c r="Q12" s="95">
        <v>0</v>
      </c>
      <c r="R12" s="95">
        <v>0</v>
      </c>
      <c r="S12" s="95"/>
      <c r="T12" s="96"/>
      <c r="U12" s="97">
        <f t="shared" si="1"/>
        <v>0</v>
      </c>
      <c r="V12" s="95">
        <v>0</v>
      </c>
      <c r="W12" s="95">
        <v>0</v>
      </c>
      <c r="X12" s="95"/>
      <c r="Y12" s="96"/>
      <c r="Z12" s="97">
        <f t="shared" si="2"/>
        <v>0</v>
      </c>
      <c r="AA12" s="95">
        <v>0</v>
      </c>
      <c r="AB12" s="95">
        <v>0</v>
      </c>
      <c r="AC12" s="95"/>
      <c r="AD12" s="96"/>
      <c r="AE12" s="97">
        <f t="shared" si="3"/>
        <v>0</v>
      </c>
      <c r="AF12" s="95">
        <v>0</v>
      </c>
      <c r="AG12" s="95">
        <v>0</v>
      </c>
      <c r="AH12" s="95"/>
      <c r="AI12" s="96"/>
      <c r="AJ12" s="97">
        <f t="shared" si="4"/>
        <v>0</v>
      </c>
      <c r="AK12" s="95">
        <v>0</v>
      </c>
      <c r="AL12" s="95">
        <v>0</v>
      </c>
      <c r="AM12" s="95"/>
      <c r="AN12" s="96"/>
      <c r="AO12" s="97">
        <f t="shared" si="5"/>
        <v>0</v>
      </c>
      <c r="AP12" s="95">
        <v>0</v>
      </c>
      <c r="AQ12" s="95">
        <v>0</v>
      </c>
      <c r="AR12" s="95"/>
      <c r="AS12" s="96"/>
      <c r="AT12" s="97">
        <f t="shared" si="6"/>
        <v>0</v>
      </c>
      <c r="AU12" s="95">
        <v>0</v>
      </c>
      <c r="AV12" s="95">
        <v>0</v>
      </c>
      <c r="AW12" s="95"/>
      <c r="AX12" s="96"/>
      <c r="AY12" s="97">
        <f t="shared" si="7"/>
        <v>0</v>
      </c>
      <c r="AZ12" s="98">
        <f t="shared" si="8"/>
        <v>0</v>
      </c>
      <c r="BA12" s="99">
        <v>0</v>
      </c>
      <c r="BB12" s="99">
        <v>0</v>
      </c>
      <c r="BC12" s="99"/>
      <c r="BD12" s="100"/>
      <c r="BE12" s="97">
        <f t="shared" si="9"/>
        <v>0</v>
      </c>
      <c r="BF12" s="99">
        <v>0</v>
      </c>
      <c r="BG12" s="99">
        <v>0</v>
      </c>
      <c r="BH12" s="99"/>
      <c r="BI12" s="100"/>
      <c r="BJ12" s="97">
        <f t="shared" si="10"/>
        <v>0</v>
      </c>
      <c r="BK12" s="99">
        <v>0</v>
      </c>
      <c r="BL12" s="99">
        <v>0</v>
      </c>
      <c r="BM12" s="99"/>
      <c r="BN12" s="100"/>
      <c r="BO12" s="97">
        <f t="shared" si="11"/>
        <v>0</v>
      </c>
      <c r="BP12" s="99">
        <v>0</v>
      </c>
      <c r="BQ12" s="99">
        <v>0</v>
      </c>
      <c r="BR12" s="99"/>
      <c r="BS12" s="100"/>
      <c r="BT12" s="97">
        <f t="shared" si="12"/>
        <v>0</v>
      </c>
      <c r="BU12" s="101">
        <v>0</v>
      </c>
      <c r="BV12" s="101">
        <v>0</v>
      </c>
      <c r="BW12" s="101"/>
      <c r="BX12" s="100"/>
      <c r="BY12" s="97">
        <f t="shared" si="13"/>
        <v>0</v>
      </c>
      <c r="BZ12" s="101">
        <v>0</v>
      </c>
      <c r="CA12" s="101">
        <v>0</v>
      </c>
      <c r="CB12" s="101"/>
      <c r="CC12" s="102"/>
      <c r="CD12" s="103">
        <f t="shared" si="14"/>
        <v>0</v>
      </c>
      <c r="CE12" s="104"/>
      <c r="CF12" s="105"/>
      <c r="CG12" s="105"/>
      <c r="CH12" s="100"/>
      <c r="CI12" s="105"/>
      <c r="CJ12" s="105"/>
      <c r="CK12" s="105"/>
      <c r="CL12" s="100"/>
      <c r="CM12" s="105"/>
      <c r="CN12" s="105"/>
      <c r="CO12" s="105"/>
      <c r="CP12" s="100"/>
      <c r="CQ12" s="105"/>
      <c r="CR12" s="105"/>
      <c r="CS12" s="105"/>
      <c r="CT12" s="100"/>
      <c r="CU12" s="105"/>
      <c r="CV12" s="105"/>
      <c r="CW12" s="105"/>
      <c r="CX12" s="100"/>
      <c r="CY12" s="105"/>
      <c r="CZ12" s="105"/>
      <c r="DA12" s="105"/>
      <c r="DB12" s="106"/>
      <c r="DC12" s="107"/>
      <c r="DD12" s="108">
        <f t="shared" si="33"/>
        <v>0</v>
      </c>
      <c r="DE12" s="109">
        <f t="shared" si="34"/>
        <v>0</v>
      </c>
      <c r="DF12" s="109"/>
      <c r="DG12" s="96">
        <f t="shared" si="32"/>
        <v>0</v>
      </c>
      <c r="DH12" s="110">
        <f t="shared" si="15"/>
        <v>0</v>
      </c>
      <c r="DI12" s="97">
        <f t="shared" si="16"/>
        <v>0</v>
      </c>
      <c r="DJ12" s="111">
        <f t="shared" si="17"/>
        <v>2</v>
      </c>
      <c r="DK12" s="112">
        <f t="shared" si="18"/>
        <v>0</v>
      </c>
      <c r="DL12" s="97">
        <f t="shared" si="19"/>
        <v>0</v>
      </c>
      <c r="DM12" s="97">
        <f t="shared" si="20"/>
        <v>2</v>
      </c>
      <c r="DN12" s="97">
        <f t="shared" si="21"/>
        <v>0</v>
      </c>
      <c r="DO12" s="97">
        <f t="shared" si="22"/>
        <v>0</v>
      </c>
      <c r="DP12" s="97">
        <f t="shared" si="23"/>
        <v>2</v>
      </c>
      <c r="DQ12" s="113">
        <f t="shared" si="24"/>
        <v>0</v>
      </c>
      <c r="DR12" s="113">
        <f t="shared" si="25"/>
        <v>0</v>
      </c>
      <c r="DS12" s="113">
        <f t="shared" si="26"/>
        <v>2</v>
      </c>
      <c r="DT12" s="113">
        <f t="shared" si="27"/>
        <v>0</v>
      </c>
      <c r="DU12" s="113">
        <f t="shared" si="28"/>
        <v>0</v>
      </c>
      <c r="DV12" s="114">
        <f t="shared" si="29"/>
        <v>20</v>
      </c>
      <c r="DW12" s="113">
        <f>IF(DV12&lt;&gt;20,RANK(DV12,$DV$4:$DV$23,1)+COUNTIF(DV$4:DV12,DV12)-1,20)</f>
        <v>20</v>
      </c>
      <c r="DX12" s="115">
        <f t="shared" si="30"/>
        <v>0</v>
      </c>
      <c r="DY12" s="116" t="str">
        <f t="shared" si="31"/>
        <v>-</v>
      </c>
      <c r="DZ12" s="91"/>
      <c r="EA12" s="70"/>
      <c r="EB12" s="70"/>
    </row>
    <row r="13" spans="1:132" ht="16" customHeight="1">
      <c r="A13" s="70"/>
      <c r="B13" s="70"/>
      <c r="C13" s="64"/>
      <c r="D13" s="92" t="str">
        <f>classi!B21</f>
        <v>-</v>
      </c>
      <c r="E13" s="117"/>
      <c r="F13" s="93">
        <f>classi!C21</f>
        <v>0</v>
      </c>
      <c r="G13" s="93">
        <f>classi!D21</f>
        <v>0</v>
      </c>
      <c r="H13" s="93">
        <f>classi!G21</f>
        <v>0</v>
      </c>
      <c r="I13" s="117"/>
      <c r="J13" s="117"/>
      <c r="K13" s="117"/>
      <c r="L13" s="95">
        <v>0</v>
      </c>
      <c r="M13" s="95">
        <v>0</v>
      </c>
      <c r="N13" s="95"/>
      <c r="O13" s="96"/>
      <c r="P13" s="97">
        <f t="shared" si="0"/>
        <v>0</v>
      </c>
      <c r="Q13" s="95">
        <v>0</v>
      </c>
      <c r="R13" s="95">
        <v>0</v>
      </c>
      <c r="S13" s="95"/>
      <c r="T13" s="96"/>
      <c r="U13" s="97">
        <f t="shared" si="1"/>
        <v>0</v>
      </c>
      <c r="V13" s="95">
        <v>0</v>
      </c>
      <c r="W13" s="95">
        <v>0</v>
      </c>
      <c r="X13" s="95"/>
      <c r="Y13" s="96"/>
      <c r="Z13" s="97">
        <f t="shared" si="2"/>
        <v>0</v>
      </c>
      <c r="AA13" s="95">
        <v>0</v>
      </c>
      <c r="AB13" s="95">
        <v>0</v>
      </c>
      <c r="AC13" s="95"/>
      <c r="AD13" s="96"/>
      <c r="AE13" s="97">
        <f t="shared" si="3"/>
        <v>0</v>
      </c>
      <c r="AF13" s="95">
        <v>0</v>
      </c>
      <c r="AG13" s="95">
        <v>0</v>
      </c>
      <c r="AH13" s="95"/>
      <c r="AI13" s="96"/>
      <c r="AJ13" s="97">
        <f t="shared" si="4"/>
        <v>0</v>
      </c>
      <c r="AK13" s="95">
        <v>0</v>
      </c>
      <c r="AL13" s="95">
        <v>0</v>
      </c>
      <c r="AM13" s="95"/>
      <c r="AN13" s="96"/>
      <c r="AO13" s="97">
        <f t="shared" si="5"/>
        <v>0</v>
      </c>
      <c r="AP13" s="95">
        <v>0</v>
      </c>
      <c r="AQ13" s="95">
        <v>0</v>
      </c>
      <c r="AR13" s="95"/>
      <c r="AS13" s="96"/>
      <c r="AT13" s="97">
        <f t="shared" si="6"/>
        <v>0</v>
      </c>
      <c r="AU13" s="95">
        <v>0</v>
      </c>
      <c r="AV13" s="95">
        <v>0</v>
      </c>
      <c r="AW13" s="95"/>
      <c r="AX13" s="96"/>
      <c r="AY13" s="97">
        <f t="shared" si="7"/>
        <v>0</v>
      </c>
      <c r="AZ13" s="98">
        <f t="shared" si="8"/>
        <v>0</v>
      </c>
      <c r="BA13" s="99">
        <v>0</v>
      </c>
      <c r="BB13" s="99">
        <v>0</v>
      </c>
      <c r="BC13" s="99"/>
      <c r="BD13" s="100"/>
      <c r="BE13" s="97">
        <f t="shared" si="9"/>
        <v>0</v>
      </c>
      <c r="BF13" s="99">
        <v>0</v>
      </c>
      <c r="BG13" s="99">
        <v>0</v>
      </c>
      <c r="BH13" s="99"/>
      <c r="BI13" s="100"/>
      <c r="BJ13" s="97">
        <f t="shared" si="10"/>
        <v>0</v>
      </c>
      <c r="BK13" s="99">
        <v>0</v>
      </c>
      <c r="BL13" s="99">
        <v>0</v>
      </c>
      <c r="BM13" s="99"/>
      <c r="BN13" s="100"/>
      <c r="BO13" s="97">
        <f t="shared" si="11"/>
        <v>0</v>
      </c>
      <c r="BP13" s="99">
        <v>0</v>
      </c>
      <c r="BQ13" s="99">
        <v>0</v>
      </c>
      <c r="BR13" s="99"/>
      <c r="BS13" s="100"/>
      <c r="BT13" s="97">
        <f t="shared" si="12"/>
        <v>0</v>
      </c>
      <c r="BU13" s="101">
        <v>0</v>
      </c>
      <c r="BV13" s="101">
        <v>0</v>
      </c>
      <c r="BW13" s="101"/>
      <c r="BX13" s="100"/>
      <c r="BY13" s="97">
        <f t="shared" si="13"/>
        <v>0</v>
      </c>
      <c r="BZ13" s="101">
        <v>0</v>
      </c>
      <c r="CA13" s="101">
        <v>0</v>
      </c>
      <c r="CB13" s="101"/>
      <c r="CC13" s="102"/>
      <c r="CD13" s="103">
        <f t="shared" si="14"/>
        <v>0</v>
      </c>
      <c r="CE13" s="104"/>
      <c r="CF13" s="105"/>
      <c r="CG13" s="105"/>
      <c r="CH13" s="100"/>
      <c r="CI13" s="105"/>
      <c r="CJ13" s="105"/>
      <c r="CK13" s="105"/>
      <c r="CL13" s="100"/>
      <c r="CM13" s="105"/>
      <c r="CN13" s="105"/>
      <c r="CO13" s="105"/>
      <c r="CP13" s="100"/>
      <c r="CQ13" s="105"/>
      <c r="CR13" s="105"/>
      <c r="CS13" s="105"/>
      <c r="CT13" s="100"/>
      <c r="CU13" s="105"/>
      <c r="CV13" s="105"/>
      <c r="CW13" s="105"/>
      <c r="CX13" s="100"/>
      <c r="CY13" s="105"/>
      <c r="CZ13" s="105"/>
      <c r="DA13" s="105"/>
      <c r="DB13" s="106"/>
      <c r="DC13" s="107"/>
      <c r="DD13" s="108">
        <f t="shared" si="33"/>
        <v>0</v>
      </c>
      <c r="DE13" s="109">
        <f t="shared" si="34"/>
        <v>0</v>
      </c>
      <c r="DF13" s="109"/>
      <c r="DG13" s="96">
        <f t="shared" si="32"/>
        <v>0</v>
      </c>
      <c r="DH13" s="110">
        <f t="shared" si="15"/>
        <v>0</v>
      </c>
      <c r="DI13" s="97">
        <f t="shared" si="16"/>
        <v>0</v>
      </c>
      <c r="DJ13" s="111">
        <f t="shared" si="17"/>
        <v>2</v>
      </c>
      <c r="DK13" s="112">
        <f t="shared" si="18"/>
        <v>0</v>
      </c>
      <c r="DL13" s="97">
        <f t="shared" si="19"/>
        <v>0</v>
      </c>
      <c r="DM13" s="97">
        <f t="shared" si="20"/>
        <v>2</v>
      </c>
      <c r="DN13" s="97">
        <f t="shared" si="21"/>
        <v>0</v>
      </c>
      <c r="DO13" s="97">
        <f t="shared" si="22"/>
        <v>0</v>
      </c>
      <c r="DP13" s="97">
        <f t="shared" si="23"/>
        <v>2</v>
      </c>
      <c r="DQ13" s="113">
        <f t="shared" si="24"/>
        <v>0</v>
      </c>
      <c r="DR13" s="113">
        <f t="shared" si="25"/>
        <v>0</v>
      </c>
      <c r="DS13" s="113">
        <f t="shared" si="26"/>
        <v>2</v>
      </c>
      <c r="DT13" s="113">
        <f t="shared" si="27"/>
        <v>0</v>
      </c>
      <c r="DU13" s="113">
        <f t="shared" si="28"/>
        <v>0</v>
      </c>
      <c r="DV13" s="114">
        <f t="shared" si="29"/>
        <v>20</v>
      </c>
      <c r="DW13" s="113">
        <f>IF(DV13&lt;&gt;20,RANK(DV13,$DV$4:$DV$23,1)+COUNTIF(DV$4:DV13,DV13)-1,20)</f>
        <v>20</v>
      </c>
      <c r="DX13" s="115">
        <f t="shared" si="30"/>
        <v>0</v>
      </c>
      <c r="DY13" s="116" t="str">
        <f t="shared" si="31"/>
        <v>-</v>
      </c>
      <c r="DZ13" s="91"/>
      <c r="EA13" s="70"/>
      <c r="EB13" s="70"/>
    </row>
    <row r="14" spans="1:132" ht="16" customHeight="1">
      <c r="A14" s="70"/>
      <c r="B14" s="70"/>
      <c r="C14" s="64"/>
      <c r="D14" s="92" t="str">
        <f>classi!B22</f>
        <v>-</v>
      </c>
      <c r="E14" s="117"/>
      <c r="F14" s="93">
        <f>classi!C22</f>
        <v>0</v>
      </c>
      <c r="G14" s="93">
        <f>classi!D22</f>
        <v>0</v>
      </c>
      <c r="H14" s="93">
        <f>classi!G22</f>
        <v>0</v>
      </c>
      <c r="I14" s="117"/>
      <c r="J14" s="117"/>
      <c r="K14" s="117"/>
      <c r="L14" s="95">
        <v>0</v>
      </c>
      <c r="M14" s="95">
        <v>0</v>
      </c>
      <c r="N14" s="95"/>
      <c r="O14" s="96"/>
      <c r="P14" s="97">
        <f t="shared" si="0"/>
        <v>0</v>
      </c>
      <c r="Q14" s="95">
        <v>0</v>
      </c>
      <c r="R14" s="95">
        <v>0</v>
      </c>
      <c r="S14" s="95"/>
      <c r="T14" s="96"/>
      <c r="U14" s="97">
        <f t="shared" si="1"/>
        <v>0</v>
      </c>
      <c r="V14" s="95">
        <v>0</v>
      </c>
      <c r="W14" s="95">
        <v>0</v>
      </c>
      <c r="X14" s="95"/>
      <c r="Y14" s="96"/>
      <c r="Z14" s="97">
        <f t="shared" si="2"/>
        <v>0</v>
      </c>
      <c r="AA14" s="95">
        <v>0</v>
      </c>
      <c r="AB14" s="95">
        <v>0</v>
      </c>
      <c r="AC14" s="95"/>
      <c r="AD14" s="96"/>
      <c r="AE14" s="97">
        <f t="shared" si="3"/>
        <v>0</v>
      </c>
      <c r="AF14" s="95">
        <v>0</v>
      </c>
      <c r="AG14" s="95">
        <v>0</v>
      </c>
      <c r="AH14" s="95"/>
      <c r="AI14" s="96"/>
      <c r="AJ14" s="97">
        <f t="shared" si="4"/>
        <v>0</v>
      </c>
      <c r="AK14" s="95">
        <v>0</v>
      </c>
      <c r="AL14" s="95">
        <v>0</v>
      </c>
      <c r="AM14" s="95"/>
      <c r="AN14" s="96"/>
      <c r="AO14" s="97">
        <f t="shared" si="5"/>
        <v>0</v>
      </c>
      <c r="AP14" s="95">
        <v>0</v>
      </c>
      <c r="AQ14" s="95">
        <v>0</v>
      </c>
      <c r="AR14" s="95"/>
      <c r="AS14" s="96"/>
      <c r="AT14" s="97">
        <f t="shared" si="6"/>
        <v>0</v>
      </c>
      <c r="AU14" s="95">
        <v>0</v>
      </c>
      <c r="AV14" s="95">
        <v>0</v>
      </c>
      <c r="AW14" s="95"/>
      <c r="AX14" s="96"/>
      <c r="AY14" s="97">
        <f t="shared" si="7"/>
        <v>0</v>
      </c>
      <c r="AZ14" s="98">
        <f t="shared" si="8"/>
        <v>0</v>
      </c>
      <c r="BA14" s="99">
        <v>0</v>
      </c>
      <c r="BB14" s="99">
        <v>0</v>
      </c>
      <c r="BC14" s="99"/>
      <c r="BD14" s="100"/>
      <c r="BE14" s="97">
        <f t="shared" si="9"/>
        <v>0</v>
      </c>
      <c r="BF14" s="99">
        <v>0</v>
      </c>
      <c r="BG14" s="99">
        <v>0</v>
      </c>
      <c r="BH14" s="99"/>
      <c r="BI14" s="100"/>
      <c r="BJ14" s="97">
        <f t="shared" si="10"/>
        <v>0</v>
      </c>
      <c r="BK14" s="99">
        <v>0</v>
      </c>
      <c r="BL14" s="99">
        <v>0</v>
      </c>
      <c r="BM14" s="99"/>
      <c r="BN14" s="100"/>
      <c r="BO14" s="97">
        <f t="shared" si="11"/>
        <v>0</v>
      </c>
      <c r="BP14" s="99">
        <v>0</v>
      </c>
      <c r="BQ14" s="99">
        <v>0</v>
      </c>
      <c r="BR14" s="99"/>
      <c r="BS14" s="100"/>
      <c r="BT14" s="97">
        <f t="shared" si="12"/>
        <v>0</v>
      </c>
      <c r="BU14" s="101">
        <v>0</v>
      </c>
      <c r="BV14" s="101">
        <v>0</v>
      </c>
      <c r="BW14" s="101"/>
      <c r="BX14" s="100"/>
      <c r="BY14" s="97">
        <f t="shared" si="13"/>
        <v>0</v>
      </c>
      <c r="BZ14" s="101">
        <v>0</v>
      </c>
      <c r="CA14" s="101">
        <v>0</v>
      </c>
      <c r="CB14" s="101"/>
      <c r="CC14" s="102"/>
      <c r="CD14" s="103">
        <f t="shared" si="14"/>
        <v>0</v>
      </c>
      <c r="CE14" s="104"/>
      <c r="CF14" s="105"/>
      <c r="CG14" s="105"/>
      <c r="CH14" s="100"/>
      <c r="CI14" s="105"/>
      <c r="CJ14" s="105"/>
      <c r="CK14" s="105"/>
      <c r="CL14" s="100"/>
      <c r="CM14" s="105"/>
      <c r="CN14" s="105"/>
      <c r="CO14" s="105"/>
      <c r="CP14" s="100"/>
      <c r="CQ14" s="105"/>
      <c r="CR14" s="105"/>
      <c r="CS14" s="105"/>
      <c r="CT14" s="100"/>
      <c r="CU14" s="105"/>
      <c r="CV14" s="105"/>
      <c r="CW14" s="105"/>
      <c r="CX14" s="100"/>
      <c r="CY14" s="105"/>
      <c r="CZ14" s="105"/>
      <c r="DA14" s="105"/>
      <c r="DB14" s="106"/>
      <c r="DC14" s="107"/>
      <c r="DD14" s="108">
        <f t="shared" si="33"/>
        <v>0</v>
      </c>
      <c r="DE14" s="109">
        <f t="shared" si="34"/>
        <v>0</v>
      </c>
      <c r="DF14" s="109"/>
      <c r="DG14" s="96">
        <f t="shared" si="32"/>
        <v>0</v>
      </c>
      <c r="DH14" s="110">
        <f t="shared" si="15"/>
        <v>0</v>
      </c>
      <c r="DI14" s="97">
        <f t="shared" si="16"/>
        <v>0</v>
      </c>
      <c r="DJ14" s="111">
        <f t="shared" si="17"/>
        <v>2</v>
      </c>
      <c r="DK14" s="112">
        <f t="shared" si="18"/>
        <v>0</v>
      </c>
      <c r="DL14" s="97">
        <f t="shared" si="19"/>
        <v>0</v>
      </c>
      <c r="DM14" s="97">
        <f t="shared" si="20"/>
        <v>2</v>
      </c>
      <c r="DN14" s="97">
        <f t="shared" si="21"/>
        <v>0</v>
      </c>
      <c r="DO14" s="97">
        <f t="shared" si="22"/>
        <v>0</v>
      </c>
      <c r="DP14" s="97">
        <f t="shared" si="23"/>
        <v>2</v>
      </c>
      <c r="DQ14" s="113">
        <f t="shared" si="24"/>
        <v>0</v>
      </c>
      <c r="DR14" s="113">
        <f t="shared" si="25"/>
        <v>0</v>
      </c>
      <c r="DS14" s="113">
        <f t="shared" si="26"/>
        <v>2</v>
      </c>
      <c r="DT14" s="113">
        <f t="shared" si="27"/>
        <v>0</v>
      </c>
      <c r="DU14" s="113">
        <f t="shared" si="28"/>
        <v>0</v>
      </c>
      <c r="DV14" s="114">
        <f t="shared" si="29"/>
        <v>20</v>
      </c>
      <c r="DW14" s="113">
        <f>IF(DV14&lt;&gt;20,RANK(DV14,$DV$4:$DV$23,1)+COUNTIF(DV$4:DV14,DV14)-1,20)</f>
        <v>20</v>
      </c>
      <c r="DX14" s="115">
        <f t="shared" si="30"/>
        <v>0</v>
      </c>
      <c r="DY14" s="116" t="str">
        <f t="shared" si="31"/>
        <v>-</v>
      </c>
      <c r="DZ14" s="91"/>
      <c r="EA14" s="70"/>
      <c r="EB14" s="70"/>
    </row>
    <row r="15" spans="1:132" ht="16" customHeight="1">
      <c r="A15" s="70"/>
      <c r="B15" s="70"/>
      <c r="C15" s="64"/>
      <c r="D15" s="92" t="str">
        <f>classi!B23</f>
        <v>-</v>
      </c>
      <c r="E15" s="117"/>
      <c r="F15" s="93">
        <f>classi!C23</f>
        <v>0</v>
      </c>
      <c r="G15" s="93">
        <f>classi!D23</f>
        <v>0</v>
      </c>
      <c r="H15" s="93">
        <f>classi!G23</f>
        <v>0</v>
      </c>
      <c r="I15" s="117"/>
      <c r="J15" s="117"/>
      <c r="K15" s="117"/>
      <c r="L15" s="95">
        <v>0</v>
      </c>
      <c r="M15" s="95">
        <v>0</v>
      </c>
      <c r="N15" s="95"/>
      <c r="O15" s="96"/>
      <c r="P15" s="97">
        <f t="shared" si="0"/>
        <v>0</v>
      </c>
      <c r="Q15" s="95">
        <v>0</v>
      </c>
      <c r="R15" s="95">
        <v>0</v>
      </c>
      <c r="S15" s="95"/>
      <c r="T15" s="96"/>
      <c r="U15" s="97">
        <f t="shared" si="1"/>
        <v>0</v>
      </c>
      <c r="V15" s="95">
        <v>0</v>
      </c>
      <c r="W15" s="95">
        <v>0</v>
      </c>
      <c r="X15" s="95"/>
      <c r="Y15" s="96"/>
      <c r="Z15" s="97">
        <f t="shared" si="2"/>
        <v>0</v>
      </c>
      <c r="AA15" s="95">
        <v>0</v>
      </c>
      <c r="AB15" s="95">
        <v>0</v>
      </c>
      <c r="AC15" s="95"/>
      <c r="AD15" s="96"/>
      <c r="AE15" s="97">
        <f t="shared" si="3"/>
        <v>0</v>
      </c>
      <c r="AF15" s="95">
        <v>0</v>
      </c>
      <c r="AG15" s="95">
        <v>0</v>
      </c>
      <c r="AH15" s="95"/>
      <c r="AI15" s="96"/>
      <c r="AJ15" s="97">
        <f t="shared" si="4"/>
        <v>0</v>
      </c>
      <c r="AK15" s="95">
        <v>0</v>
      </c>
      <c r="AL15" s="95">
        <v>0</v>
      </c>
      <c r="AM15" s="95"/>
      <c r="AN15" s="96"/>
      <c r="AO15" s="97">
        <f t="shared" si="5"/>
        <v>0</v>
      </c>
      <c r="AP15" s="95">
        <v>0</v>
      </c>
      <c r="AQ15" s="95">
        <v>0</v>
      </c>
      <c r="AR15" s="95"/>
      <c r="AS15" s="96"/>
      <c r="AT15" s="97">
        <f t="shared" si="6"/>
        <v>0</v>
      </c>
      <c r="AU15" s="95">
        <v>0</v>
      </c>
      <c r="AV15" s="95">
        <v>0</v>
      </c>
      <c r="AW15" s="95"/>
      <c r="AX15" s="96"/>
      <c r="AY15" s="97">
        <f t="shared" si="7"/>
        <v>0</v>
      </c>
      <c r="AZ15" s="98">
        <f t="shared" si="8"/>
        <v>0</v>
      </c>
      <c r="BA15" s="99">
        <v>0</v>
      </c>
      <c r="BB15" s="99">
        <v>0</v>
      </c>
      <c r="BC15" s="99"/>
      <c r="BD15" s="100"/>
      <c r="BE15" s="97">
        <f t="shared" si="9"/>
        <v>0</v>
      </c>
      <c r="BF15" s="99">
        <v>0</v>
      </c>
      <c r="BG15" s="99">
        <v>0</v>
      </c>
      <c r="BH15" s="99"/>
      <c r="BI15" s="100"/>
      <c r="BJ15" s="97">
        <f t="shared" si="10"/>
        <v>0</v>
      </c>
      <c r="BK15" s="99">
        <v>0</v>
      </c>
      <c r="BL15" s="99">
        <v>0</v>
      </c>
      <c r="BM15" s="99"/>
      <c r="BN15" s="100"/>
      <c r="BO15" s="97">
        <f t="shared" si="11"/>
        <v>0</v>
      </c>
      <c r="BP15" s="99">
        <v>0</v>
      </c>
      <c r="BQ15" s="99">
        <v>0</v>
      </c>
      <c r="BR15" s="99"/>
      <c r="BS15" s="100"/>
      <c r="BT15" s="97">
        <f t="shared" si="12"/>
        <v>0</v>
      </c>
      <c r="BU15" s="101">
        <v>0</v>
      </c>
      <c r="BV15" s="101">
        <v>0</v>
      </c>
      <c r="BW15" s="101"/>
      <c r="BX15" s="100"/>
      <c r="BY15" s="97">
        <f t="shared" si="13"/>
        <v>0</v>
      </c>
      <c r="BZ15" s="101">
        <v>0</v>
      </c>
      <c r="CA15" s="101">
        <v>0</v>
      </c>
      <c r="CB15" s="101"/>
      <c r="CC15" s="102"/>
      <c r="CD15" s="103">
        <f t="shared" si="14"/>
        <v>0</v>
      </c>
      <c r="CE15" s="104"/>
      <c r="CF15" s="105"/>
      <c r="CG15" s="105"/>
      <c r="CH15" s="100"/>
      <c r="CI15" s="105"/>
      <c r="CJ15" s="105"/>
      <c r="CK15" s="105"/>
      <c r="CL15" s="100"/>
      <c r="CM15" s="105"/>
      <c r="CN15" s="105"/>
      <c r="CO15" s="105"/>
      <c r="CP15" s="100"/>
      <c r="CQ15" s="105"/>
      <c r="CR15" s="105"/>
      <c r="CS15" s="105"/>
      <c r="CT15" s="100"/>
      <c r="CU15" s="105"/>
      <c r="CV15" s="105"/>
      <c r="CW15" s="105"/>
      <c r="CX15" s="100"/>
      <c r="CY15" s="105"/>
      <c r="CZ15" s="105"/>
      <c r="DA15" s="105"/>
      <c r="DB15" s="106"/>
      <c r="DC15" s="107"/>
      <c r="DD15" s="108">
        <f t="shared" si="33"/>
        <v>0</v>
      </c>
      <c r="DE15" s="109">
        <f t="shared" si="34"/>
        <v>0</v>
      </c>
      <c r="DF15" s="109"/>
      <c r="DG15" s="96">
        <f t="shared" si="32"/>
        <v>0</v>
      </c>
      <c r="DH15" s="110">
        <f t="shared" si="15"/>
        <v>0</v>
      </c>
      <c r="DI15" s="97">
        <f t="shared" si="16"/>
        <v>0</v>
      </c>
      <c r="DJ15" s="111">
        <f t="shared" si="17"/>
        <v>2</v>
      </c>
      <c r="DK15" s="112">
        <f t="shared" si="18"/>
        <v>0</v>
      </c>
      <c r="DL15" s="97">
        <f t="shared" si="19"/>
        <v>0</v>
      </c>
      <c r="DM15" s="97">
        <f t="shared" si="20"/>
        <v>2</v>
      </c>
      <c r="DN15" s="97">
        <f t="shared" si="21"/>
        <v>0</v>
      </c>
      <c r="DO15" s="97">
        <f t="shared" si="22"/>
        <v>0</v>
      </c>
      <c r="DP15" s="97">
        <f t="shared" si="23"/>
        <v>2</v>
      </c>
      <c r="DQ15" s="113">
        <f t="shared" si="24"/>
        <v>0</v>
      </c>
      <c r="DR15" s="113">
        <f t="shared" si="25"/>
        <v>0</v>
      </c>
      <c r="DS15" s="113">
        <f t="shared" si="26"/>
        <v>2</v>
      </c>
      <c r="DT15" s="113">
        <f t="shared" si="27"/>
        <v>0</v>
      </c>
      <c r="DU15" s="113">
        <f t="shared" si="28"/>
        <v>0</v>
      </c>
      <c r="DV15" s="114">
        <f t="shared" si="29"/>
        <v>20</v>
      </c>
      <c r="DW15" s="113">
        <f>IF(DV15&lt;&gt;20,RANK(DV15,$DV$4:$DV$23,1)+COUNTIF(DV$4:DV15,DV15)-1,20)</f>
        <v>20</v>
      </c>
      <c r="DX15" s="115">
        <f t="shared" si="30"/>
        <v>0</v>
      </c>
      <c r="DY15" s="116" t="str">
        <f t="shared" si="31"/>
        <v>-</v>
      </c>
      <c r="DZ15" s="91"/>
      <c r="EA15" s="70"/>
      <c r="EB15" s="70"/>
    </row>
    <row r="16" spans="1:132" ht="16" customHeight="1">
      <c r="A16" s="70"/>
      <c r="B16" s="70"/>
      <c r="C16" s="64"/>
      <c r="D16" s="92" t="str">
        <f>classi!B24</f>
        <v>-</v>
      </c>
      <c r="E16" s="117"/>
      <c r="F16" s="93">
        <f>classi!C24</f>
        <v>0</v>
      </c>
      <c r="G16" s="93">
        <f>classi!D24</f>
        <v>0</v>
      </c>
      <c r="H16" s="93">
        <f>classi!G24</f>
        <v>0</v>
      </c>
      <c r="I16" s="117"/>
      <c r="J16" s="117"/>
      <c r="K16" s="117"/>
      <c r="L16" s="95">
        <v>0</v>
      </c>
      <c r="M16" s="95">
        <v>0</v>
      </c>
      <c r="N16" s="95"/>
      <c r="O16" s="96"/>
      <c r="P16" s="97">
        <f t="shared" si="0"/>
        <v>0</v>
      </c>
      <c r="Q16" s="95">
        <v>0</v>
      </c>
      <c r="R16" s="95">
        <v>0</v>
      </c>
      <c r="S16" s="95"/>
      <c r="T16" s="96"/>
      <c r="U16" s="97">
        <f t="shared" si="1"/>
        <v>0</v>
      </c>
      <c r="V16" s="95">
        <v>0</v>
      </c>
      <c r="W16" s="95">
        <v>0</v>
      </c>
      <c r="X16" s="95"/>
      <c r="Y16" s="96"/>
      <c r="Z16" s="97">
        <f t="shared" si="2"/>
        <v>0</v>
      </c>
      <c r="AA16" s="95">
        <v>0</v>
      </c>
      <c r="AB16" s="95">
        <v>0</v>
      </c>
      <c r="AC16" s="95"/>
      <c r="AD16" s="96"/>
      <c r="AE16" s="97">
        <f t="shared" si="3"/>
        <v>0</v>
      </c>
      <c r="AF16" s="95">
        <v>0</v>
      </c>
      <c r="AG16" s="95">
        <v>0</v>
      </c>
      <c r="AH16" s="95"/>
      <c r="AI16" s="96"/>
      <c r="AJ16" s="97">
        <f t="shared" si="4"/>
        <v>0</v>
      </c>
      <c r="AK16" s="95">
        <v>0</v>
      </c>
      <c r="AL16" s="95">
        <v>0</v>
      </c>
      <c r="AM16" s="95"/>
      <c r="AN16" s="96"/>
      <c r="AO16" s="97">
        <f t="shared" si="5"/>
        <v>0</v>
      </c>
      <c r="AP16" s="95">
        <v>0</v>
      </c>
      <c r="AQ16" s="95">
        <v>0</v>
      </c>
      <c r="AR16" s="95"/>
      <c r="AS16" s="96"/>
      <c r="AT16" s="97">
        <f t="shared" si="6"/>
        <v>0</v>
      </c>
      <c r="AU16" s="95">
        <v>0</v>
      </c>
      <c r="AV16" s="95">
        <v>0</v>
      </c>
      <c r="AW16" s="95"/>
      <c r="AX16" s="96"/>
      <c r="AY16" s="97">
        <f t="shared" si="7"/>
        <v>0</v>
      </c>
      <c r="AZ16" s="98">
        <f t="shared" si="8"/>
        <v>0</v>
      </c>
      <c r="BA16" s="99">
        <v>0</v>
      </c>
      <c r="BB16" s="99">
        <v>0</v>
      </c>
      <c r="BC16" s="99"/>
      <c r="BD16" s="100"/>
      <c r="BE16" s="97">
        <f t="shared" si="9"/>
        <v>0</v>
      </c>
      <c r="BF16" s="99">
        <v>0</v>
      </c>
      <c r="BG16" s="99">
        <v>0</v>
      </c>
      <c r="BH16" s="99"/>
      <c r="BI16" s="100"/>
      <c r="BJ16" s="97">
        <f t="shared" si="10"/>
        <v>0</v>
      </c>
      <c r="BK16" s="99">
        <v>0</v>
      </c>
      <c r="BL16" s="99">
        <v>0</v>
      </c>
      <c r="BM16" s="99"/>
      <c r="BN16" s="100"/>
      <c r="BO16" s="97">
        <f t="shared" si="11"/>
        <v>0</v>
      </c>
      <c r="BP16" s="99">
        <v>0</v>
      </c>
      <c r="BQ16" s="99">
        <v>0</v>
      </c>
      <c r="BR16" s="99"/>
      <c r="BS16" s="100"/>
      <c r="BT16" s="97">
        <f t="shared" si="12"/>
        <v>0</v>
      </c>
      <c r="BU16" s="101">
        <v>0</v>
      </c>
      <c r="BV16" s="101">
        <v>0</v>
      </c>
      <c r="BW16" s="101"/>
      <c r="BX16" s="100"/>
      <c r="BY16" s="97">
        <f t="shared" si="13"/>
        <v>0</v>
      </c>
      <c r="BZ16" s="101">
        <v>0</v>
      </c>
      <c r="CA16" s="101">
        <v>0</v>
      </c>
      <c r="CB16" s="101"/>
      <c r="CC16" s="102"/>
      <c r="CD16" s="103">
        <f t="shared" si="14"/>
        <v>0</v>
      </c>
      <c r="CE16" s="104"/>
      <c r="CF16" s="105"/>
      <c r="CG16" s="105"/>
      <c r="CH16" s="100"/>
      <c r="CI16" s="105"/>
      <c r="CJ16" s="105"/>
      <c r="CK16" s="105"/>
      <c r="CL16" s="100"/>
      <c r="CM16" s="105"/>
      <c r="CN16" s="105"/>
      <c r="CO16" s="105"/>
      <c r="CP16" s="100"/>
      <c r="CQ16" s="105"/>
      <c r="CR16" s="105"/>
      <c r="CS16" s="105"/>
      <c r="CT16" s="100"/>
      <c r="CU16" s="105"/>
      <c r="CV16" s="105"/>
      <c r="CW16" s="105"/>
      <c r="CX16" s="100"/>
      <c r="CY16" s="105"/>
      <c r="CZ16" s="105"/>
      <c r="DA16" s="105"/>
      <c r="DB16" s="106"/>
      <c r="DC16" s="107"/>
      <c r="DD16" s="108">
        <f t="shared" si="33"/>
        <v>0</v>
      </c>
      <c r="DE16" s="109">
        <f t="shared" si="34"/>
        <v>0</v>
      </c>
      <c r="DF16" s="109"/>
      <c r="DG16" s="96">
        <f t="shared" si="32"/>
        <v>0</v>
      </c>
      <c r="DH16" s="110">
        <f t="shared" si="15"/>
        <v>0</v>
      </c>
      <c r="DI16" s="97">
        <f t="shared" si="16"/>
        <v>0</v>
      </c>
      <c r="DJ16" s="111">
        <f t="shared" si="17"/>
        <v>2</v>
      </c>
      <c r="DK16" s="112">
        <f t="shared" si="18"/>
        <v>0</v>
      </c>
      <c r="DL16" s="97">
        <f t="shared" si="19"/>
        <v>0</v>
      </c>
      <c r="DM16" s="97">
        <f t="shared" si="20"/>
        <v>2</v>
      </c>
      <c r="DN16" s="97">
        <f t="shared" si="21"/>
        <v>0</v>
      </c>
      <c r="DO16" s="97">
        <f t="shared" si="22"/>
        <v>0</v>
      </c>
      <c r="DP16" s="97">
        <f t="shared" si="23"/>
        <v>2</v>
      </c>
      <c r="DQ16" s="113">
        <f t="shared" si="24"/>
        <v>0</v>
      </c>
      <c r="DR16" s="113">
        <f t="shared" si="25"/>
        <v>0</v>
      </c>
      <c r="DS16" s="113">
        <f t="shared" si="26"/>
        <v>2</v>
      </c>
      <c r="DT16" s="113">
        <f t="shared" si="27"/>
        <v>0</v>
      </c>
      <c r="DU16" s="113">
        <f t="shared" si="28"/>
        <v>0</v>
      </c>
      <c r="DV16" s="114">
        <f t="shared" si="29"/>
        <v>20</v>
      </c>
      <c r="DW16" s="113">
        <f>IF(DV16&lt;&gt;20,RANK(DV16,$DV$4:$DV$23,1)+COUNTIF(DV$4:DV16,DV16)-1,20)</f>
        <v>20</v>
      </c>
      <c r="DX16" s="115">
        <f t="shared" si="30"/>
        <v>0</v>
      </c>
      <c r="DY16" s="116" t="str">
        <f t="shared" si="31"/>
        <v>-</v>
      </c>
      <c r="DZ16" s="91"/>
      <c r="EA16" s="70"/>
      <c r="EB16" s="70"/>
    </row>
    <row r="17" spans="1:132" ht="16" customHeight="1">
      <c r="A17" s="70"/>
      <c r="B17" s="70"/>
      <c r="C17" s="64"/>
      <c r="D17" s="92" t="str">
        <f>classi!B25</f>
        <v>-</v>
      </c>
      <c r="E17" s="117"/>
      <c r="F17" s="93">
        <f>classi!C25</f>
        <v>0</v>
      </c>
      <c r="G17" s="93">
        <f>classi!D25</f>
        <v>0</v>
      </c>
      <c r="H17" s="93">
        <f>classi!G25</f>
        <v>0</v>
      </c>
      <c r="I17" s="117"/>
      <c r="J17" s="117"/>
      <c r="K17" s="117"/>
      <c r="L17" s="95">
        <v>0</v>
      </c>
      <c r="M17" s="95">
        <v>0</v>
      </c>
      <c r="N17" s="95"/>
      <c r="O17" s="96"/>
      <c r="P17" s="97">
        <f t="shared" si="0"/>
        <v>0</v>
      </c>
      <c r="Q17" s="95">
        <v>0</v>
      </c>
      <c r="R17" s="95">
        <v>0</v>
      </c>
      <c r="S17" s="95"/>
      <c r="T17" s="96"/>
      <c r="U17" s="97">
        <f t="shared" si="1"/>
        <v>0</v>
      </c>
      <c r="V17" s="95">
        <v>0</v>
      </c>
      <c r="W17" s="95">
        <v>0</v>
      </c>
      <c r="X17" s="95"/>
      <c r="Y17" s="96"/>
      <c r="Z17" s="97">
        <f t="shared" si="2"/>
        <v>0</v>
      </c>
      <c r="AA17" s="95">
        <v>0</v>
      </c>
      <c r="AB17" s="95">
        <v>0</v>
      </c>
      <c r="AC17" s="95"/>
      <c r="AD17" s="96"/>
      <c r="AE17" s="97">
        <f t="shared" si="3"/>
        <v>0</v>
      </c>
      <c r="AF17" s="95">
        <v>0</v>
      </c>
      <c r="AG17" s="95">
        <v>0</v>
      </c>
      <c r="AH17" s="95"/>
      <c r="AI17" s="96"/>
      <c r="AJ17" s="97">
        <f t="shared" si="4"/>
        <v>0</v>
      </c>
      <c r="AK17" s="95">
        <v>0</v>
      </c>
      <c r="AL17" s="95">
        <v>0</v>
      </c>
      <c r="AM17" s="95"/>
      <c r="AN17" s="96"/>
      <c r="AO17" s="97">
        <f t="shared" si="5"/>
        <v>0</v>
      </c>
      <c r="AP17" s="95">
        <v>0</v>
      </c>
      <c r="AQ17" s="95">
        <v>0</v>
      </c>
      <c r="AR17" s="95"/>
      <c r="AS17" s="96"/>
      <c r="AT17" s="97">
        <f t="shared" si="6"/>
        <v>0</v>
      </c>
      <c r="AU17" s="95">
        <v>0</v>
      </c>
      <c r="AV17" s="95">
        <v>0</v>
      </c>
      <c r="AW17" s="95"/>
      <c r="AX17" s="96"/>
      <c r="AY17" s="97">
        <f t="shared" si="7"/>
        <v>0</v>
      </c>
      <c r="AZ17" s="98">
        <f t="shared" si="8"/>
        <v>0</v>
      </c>
      <c r="BA17" s="99">
        <v>0</v>
      </c>
      <c r="BB17" s="99">
        <v>0</v>
      </c>
      <c r="BC17" s="99"/>
      <c r="BD17" s="100"/>
      <c r="BE17" s="97">
        <f t="shared" si="9"/>
        <v>0</v>
      </c>
      <c r="BF17" s="99">
        <v>0</v>
      </c>
      <c r="BG17" s="99">
        <v>0</v>
      </c>
      <c r="BH17" s="99"/>
      <c r="BI17" s="100"/>
      <c r="BJ17" s="97">
        <f t="shared" si="10"/>
        <v>0</v>
      </c>
      <c r="BK17" s="99">
        <v>0</v>
      </c>
      <c r="BL17" s="99">
        <v>0</v>
      </c>
      <c r="BM17" s="99"/>
      <c r="BN17" s="100"/>
      <c r="BO17" s="97">
        <f t="shared" si="11"/>
        <v>0</v>
      </c>
      <c r="BP17" s="99">
        <v>0</v>
      </c>
      <c r="BQ17" s="99">
        <v>0</v>
      </c>
      <c r="BR17" s="99"/>
      <c r="BS17" s="100"/>
      <c r="BT17" s="97">
        <f t="shared" si="12"/>
        <v>0</v>
      </c>
      <c r="BU17" s="101">
        <v>0</v>
      </c>
      <c r="BV17" s="101">
        <v>0</v>
      </c>
      <c r="BW17" s="101"/>
      <c r="BX17" s="100"/>
      <c r="BY17" s="97">
        <f t="shared" si="13"/>
        <v>0</v>
      </c>
      <c r="BZ17" s="101">
        <v>0</v>
      </c>
      <c r="CA17" s="101">
        <v>0</v>
      </c>
      <c r="CB17" s="101"/>
      <c r="CC17" s="102"/>
      <c r="CD17" s="103">
        <f t="shared" si="14"/>
        <v>0</v>
      </c>
      <c r="CE17" s="104"/>
      <c r="CF17" s="105"/>
      <c r="CG17" s="105"/>
      <c r="CH17" s="100"/>
      <c r="CI17" s="105"/>
      <c r="CJ17" s="105"/>
      <c r="CK17" s="105"/>
      <c r="CL17" s="100"/>
      <c r="CM17" s="105"/>
      <c r="CN17" s="105"/>
      <c r="CO17" s="105"/>
      <c r="CP17" s="100"/>
      <c r="CQ17" s="105"/>
      <c r="CR17" s="105"/>
      <c r="CS17" s="105"/>
      <c r="CT17" s="100"/>
      <c r="CU17" s="105"/>
      <c r="CV17" s="105"/>
      <c r="CW17" s="105"/>
      <c r="CX17" s="100"/>
      <c r="CY17" s="105"/>
      <c r="CZ17" s="105"/>
      <c r="DA17" s="105"/>
      <c r="DB17" s="106"/>
      <c r="DC17" s="107"/>
      <c r="DD17" s="108">
        <f t="shared" si="33"/>
        <v>0</v>
      </c>
      <c r="DE17" s="109">
        <f t="shared" si="34"/>
        <v>0</v>
      </c>
      <c r="DF17" s="109"/>
      <c r="DG17" s="96">
        <f t="shared" si="32"/>
        <v>0</v>
      </c>
      <c r="DH17" s="110">
        <f t="shared" si="15"/>
        <v>0</v>
      </c>
      <c r="DI17" s="97">
        <f t="shared" si="16"/>
        <v>0</v>
      </c>
      <c r="DJ17" s="111">
        <f t="shared" si="17"/>
        <v>2</v>
      </c>
      <c r="DK17" s="112">
        <f t="shared" si="18"/>
        <v>0</v>
      </c>
      <c r="DL17" s="97">
        <f t="shared" si="19"/>
        <v>0</v>
      </c>
      <c r="DM17" s="97">
        <f t="shared" si="20"/>
        <v>2</v>
      </c>
      <c r="DN17" s="97">
        <f t="shared" si="21"/>
        <v>0</v>
      </c>
      <c r="DO17" s="97">
        <f t="shared" si="22"/>
        <v>0</v>
      </c>
      <c r="DP17" s="97">
        <f t="shared" si="23"/>
        <v>2</v>
      </c>
      <c r="DQ17" s="113">
        <f t="shared" si="24"/>
        <v>0</v>
      </c>
      <c r="DR17" s="113">
        <f t="shared" si="25"/>
        <v>0</v>
      </c>
      <c r="DS17" s="113">
        <f t="shared" si="26"/>
        <v>2</v>
      </c>
      <c r="DT17" s="113">
        <f t="shared" si="27"/>
        <v>0</v>
      </c>
      <c r="DU17" s="113">
        <f t="shared" si="28"/>
        <v>0</v>
      </c>
      <c r="DV17" s="114">
        <f t="shared" si="29"/>
        <v>20</v>
      </c>
      <c r="DW17" s="113">
        <f>IF(DV17&lt;&gt;20,RANK(DV17,$DV$4:$DV$23,1)+COUNTIF(DV$4:DV17,DV17)-1,20)</f>
        <v>20</v>
      </c>
      <c r="DX17" s="115">
        <f t="shared" si="30"/>
        <v>0</v>
      </c>
      <c r="DY17" s="116" t="str">
        <f t="shared" si="31"/>
        <v>-</v>
      </c>
      <c r="DZ17" s="91"/>
      <c r="EA17" s="70"/>
      <c r="EB17" s="70"/>
    </row>
    <row r="18" spans="1:132" ht="16" customHeight="1">
      <c r="A18" s="70"/>
      <c r="B18" s="70"/>
      <c r="C18" s="64"/>
      <c r="D18" s="92" t="str">
        <f>classi!B26</f>
        <v>-</v>
      </c>
      <c r="E18" s="117"/>
      <c r="F18" s="93">
        <f>classi!C26</f>
        <v>0</v>
      </c>
      <c r="G18" s="93">
        <f>classi!D26</f>
        <v>0</v>
      </c>
      <c r="H18" s="93">
        <f>classi!G26</f>
        <v>0</v>
      </c>
      <c r="I18" s="117"/>
      <c r="J18" s="117"/>
      <c r="K18" s="117"/>
      <c r="L18" s="95">
        <v>0</v>
      </c>
      <c r="M18" s="95">
        <v>0</v>
      </c>
      <c r="N18" s="95"/>
      <c r="O18" s="96"/>
      <c r="P18" s="97">
        <f t="shared" si="0"/>
        <v>0</v>
      </c>
      <c r="Q18" s="95">
        <v>0</v>
      </c>
      <c r="R18" s="95">
        <v>0</v>
      </c>
      <c r="S18" s="95"/>
      <c r="T18" s="96"/>
      <c r="U18" s="97">
        <f t="shared" si="1"/>
        <v>0</v>
      </c>
      <c r="V18" s="95">
        <v>0</v>
      </c>
      <c r="W18" s="95">
        <v>0</v>
      </c>
      <c r="X18" s="95"/>
      <c r="Y18" s="96"/>
      <c r="Z18" s="97">
        <f t="shared" si="2"/>
        <v>0</v>
      </c>
      <c r="AA18" s="95">
        <v>0</v>
      </c>
      <c r="AB18" s="95">
        <v>0</v>
      </c>
      <c r="AC18" s="95"/>
      <c r="AD18" s="96"/>
      <c r="AE18" s="97">
        <f t="shared" si="3"/>
        <v>0</v>
      </c>
      <c r="AF18" s="95">
        <v>0</v>
      </c>
      <c r="AG18" s="95">
        <v>0</v>
      </c>
      <c r="AH18" s="95"/>
      <c r="AI18" s="96"/>
      <c r="AJ18" s="97">
        <f t="shared" si="4"/>
        <v>0</v>
      </c>
      <c r="AK18" s="95">
        <v>0</v>
      </c>
      <c r="AL18" s="95">
        <v>0</v>
      </c>
      <c r="AM18" s="95"/>
      <c r="AN18" s="96"/>
      <c r="AO18" s="97">
        <f t="shared" si="5"/>
        <v>0</v>
      </c>
      <c r="AP18" s="95">
        <v>0</v>
      </c>
      <c r="AQ18" s="95">
        <v>0</v>
      </c>
      <c r="AR18" s="95"/>
      <c r="AS18" s="96"/>
      <c r="AT18" s="97">
        <f t="shared" si="6"/>
        <v>0</v>
      </c>
      <c r="AU18" s="95">
        <v>0</v>
      </c>
      <c r="AV18" s="95">
        <v>0</v>
      </c>
      <c r="AW18" s="95"/>
      <c r="AX18" s="96"/>
      <c r="AY18" s="97">
        <f t="shared" si="7"/>
        <v>0</v>
      </c>
      <c r="AZ18" s="98">
        <f t="shared" si="8"/>
        <v>0</v>
      </c>
      <c r="BA18" s="99">
        <v>0</v>
      </c>
      <c r="BB18" s="99">
        <v>0</v>
      </c>
      <c r="BC18" s="99"/>
      <c r="BD18" s="100"/>
      <c r="BE18" s="97">
        <f t="shared" si="9"/>
        <v>0</v>
      </c>
      <c r="BF18" s="99">
        <v>0</v>
      </c>
      <c r="BG18" s="99">
        <v>0</v>
      </c>
      <c r="BH18" s="99"/>
      <c r="BI18" s="100"/>
      <c r="BJ18" s="97">
        <f t="shared" si="10"/>
        <v>0</v>
      </c>
      <c r="BK18" s="99">
        <v>0</v>
      </c>
      <c r="BL18" s="99">
        <v>0</v>
      </c>
      <c r="BM18" s="99"/>
      <c r="BN18" s="100"/>
      <c r="BO18" s="97">
        <f t="shared" si="11"/>
        <v>0</v>
      </c>
      <c r="BP18" s="99">
        <v>0</v>
      </c>
      <c r="BQ18" s="99">
        <v>0</v>
      </c>
      <c r="BR18" s="99"/>
      <c r="BS18" s="100"/>
      <c r="BT18" s="97">
        <f t="shared" si="12"/>
        <v>0</v>
      </c>
      <c r="BU18" s="101">
        <v>0</v>
      </c>
      <c r="BV18" s="101">
        <v>0</v>
      </c>
      <c r="BW18" s="101"/>
      <c r="BX18" s="100"/>
      <c r="BY18" s="97">
        <f t="shared" si="13"/>
        <v>0</v>
      </c>
      <c r="BZ18" s="101">
        <v>0</v>
      </c>
      <c r="CA18" s="101">
        <v>0</v>
      </c>
      <c r="CB18" s="101"/>
      <c r="CC18" s="102"/>
      <c r="CD18" s="103">
        <f t="shared" si="14"/>
        <v>0</v>
      </c>
      <c r="CE18" s="104"/>
      <c r="CF18" s="105"/>
      <c r="CG18" s="105"/>
      <c r="CH18" s="100"/>
      <c r="CI18" s="105"/>
      <c r="CJ18" s="105"/>
      <c r="CK18" s="105"/>
      <c r="CL18" s="100"/>
      <c r="CM18" s="105"/>
      <c r="CN18" s="105"/>
      <c r="CO18" s="105"/>
      <c r="CP18" s="100"/>
      <c r="CQ18" s="105"/>
      <c r="CR18" s="105"/>
      <c r="CS18" s="105"/>
      <c r="CT18" s="100"/>
      <c r="CU18" s="105"/>
      <c r="CV18" s="105"/>
      <c r="CW18" s="105"/>
      <c r="CX18" s="100"/>
      <c r="CY18" s="105"/>
      <c r="CZ18" s="105"/>
      <c r="DA18" s="105"/>
      <c r="DB18" s="106"/>
      <c r="DC18" s="107"/>
      <c r="DD18" s="108">
        <f t="shared" si="33"/>
        <v>0</v>
      </c>
      <c r="DE18" s="109">
        <f t="shared" si="34"/>
        <v>0</v>
      </c>
      <c r="DF18" s="109"/>
      <c r="DG18" s="96">
        <f t="shared" si="32"/>
        <v>0</v>
      </c>
      <c r="DH18" s="110">
        <f t="shared" si="15"/>
        <v>0</v>
      </c>
      <c r="DI18" s="97">
        <f t="shared" si="16"/>
        <v>0</v>
      </c>
      <c r="DJ18" s="111">
        <f t="shared" si="17"/>
        <v>2</v>
      </c>
      <c r="DK18" s="112">
        <f t="shared" si="18"/>
        <v>0</v>
      </c>
      <c r="DL18" s="97">
        <f t="shared" si="19"/>
        <v>0</v>
      </c>
      <c r="DM18" s="97">
        <f t="shared" si="20"/>
        <v>2</v>
      </c>
      <c r="DN18" s="97">
        <f t="shared" si="21"/>
        <v>0</v>
      </c>
      <c r="DO18" s="97">
        <f t="shared" si="22"/>
        <v>0</v>
      </c>
      <c r="DP18" s="97">
        <f t="shared" si="23"/>
        <v>2</v>
      </c>
      <c r="DQ18" s="113">
        <f t="shared" si="24"/>
        <v>0</v>
      </c>
      <c r="DR18" s="113">
        <f t="shared" si="25"/>
        <v>0</v>
      </c>
      <c r="DS18" s="113">
        <f t="shared" si="26"/>
        <v>2</v>
      </c>
      <c r="DT18" s="113">
        <f t="shared" si="27"/>
        <v>0</v>
      </c>
      <c r="DU18" s="113">
        <f t="shared" si="28"/>
        <v>0</v>
      </c>
      <c r="DV18" s="114">
        <f t="shared" si="29"/>
        <v>20</v>
      </c>
      <c r="DW18" s="113">
        <f>IF(DV18&lt;&gt;20,RANK(DV18,$DV$4:$DV$23,1)+COUNTIF(DV$4:DV18,DV18)-1,20)</f>
        <v>20</v>
      </c>
      <c r="DX18" s="115">
        <f t="shared" si="30"/>
        <v>0</v>
      </c>
      <c r="DY18" s="116" t="str">
        <f t="shared" si="31"/>
        <v>-</v>
      </c>
      <c r="DZ18" s="91"/>
      <c r="EA18" s="70"/>
      <c r="EB18" s="70"/>
    </row>
    <row r="19" spans="1:132" ht="16" customHeight="1">
      <c r="A19" s="70"/>
      <c r="B19" s="70"/>
      <c r="C19" s="64"/>
      <c r="D19" s="92" t="str">
        <f>classi!B27</f>
        <v>-</v>
      </c>
      <c r="E19" s="117"/>
      <c r="F19" s="93">
        <f>classi!C27</f>
        <v>0</v>
      </c>
      <c r="G19" s="93">
        <f>classi!D27</f>
        <v>0</v>
      </c>
      <c r="H19" s="93">
        <f>classi!G27</f>
        <v>0</v>
      </c>
      <c r="I19" s="117"/>
      <c r="J19" s="117"/>
      <c r="K19" s="117"/>
      <c r="L19" s="95">
        <v>0</v>
      </c>
      <c r="M19" s="95">
        <v>0</v>
      </c>
      <c r="N19" s="95"/>
      <c r="O19" s="96"/>
      <c r="P19" s="97">
        <f t="shared" si="0"/>
        <v>0</v>
      </c>
      <c r="Q19" s="95">
        <v>0</v>
      </c>
      <c r="R19" s="95">
        <v>0</v>
      </c>
      <c r="S19" s="95"/>
      <c r="T19" s="96"/>
      <c r="U19" s="97">
        <f t="shared" si="1"/>
        <v>0</v>
      </c>
      <c r="V19" s="95">
        <v>0</v>
      </c>
      <c r="W19" s="95">
        <v>0</v>
      </c>
      <c r="X19" s="95"/>
      <c r="Y19" s="96"/>
      <c r="Z19" s="97">
        <f t="shared" si="2"/>
        <v>0</v>
      </c>
      <c r="AA19" s="95">
        <v>0</v>
      </c>
      <c r="AB19" s="95">
        <v>0</v>
      </c>
      <c r="AC19" s="95"/>
      <c r="AD19" s="96"/>
      <c r="AE19" s="97">
        <f t="shared" si="3"/>
        <v>0</v>
      </c>
      <c r="AF19" s="95">
        <v>0</v>
      </c>
      <c r="AG19" s="95">
        <v>0</v>
      </c>
      <c r="AH19" s="95"/>
      <c r="AI19" s="96"/>
      <c r="AJ19" s="97">
        <f t="shared" si="4"/>
        <v>0</v>
      </c>
      <c r="AK19" s="95">
        <v>0</v>
      </c>
      <c r="AL19" s="95">
        <v>0</v>
      </c>
      <c r="AM19" s="95"/>
      <c r="AN19" s="96"/>
      <c r="AO19" s="97">
        <f t="shared" si="5"/>
        <v>0</v>
      </c>
      <c r="AP19" s="95">
        <v>0</v>
      </c>
      <c r="AQ19" s="95">
        <v>0</v>
      </c>
      <c r="AR19" s="95"/>
      <c r="AS19" s="96"/>
      <c r="AT19" s="97">
        <f t="shared" si="6"/>
        <v>0</v>
      </c>
      <c r="AU19" s="95">
        <v>0</v>
      </c>
      <c r="AV19" s="95">
        <v>0</v>
      </c>
      <c r="AW19" s="95"/>
      <c r="AX19" s="96"/>
      <c r="AY19" s="97">
        <f t="shared" si="7"/>
        <v>0</v>
      </c>
      <c r="AZ19" s="98">
        <f t="shared" si="8"/>
        <v>0</v>
      </c>
      <c r="BA19" s="99">
        <v>0</v>
      </c>
      <c r="BB19" s="99">
        <v>0</v>
      </c>
      <c r="BC19" s="99"/>
      <c r="BD19" s="100"/>
      <c r="BE19" s="97">
        <f t="shared" si="9"/>
        <v>0</v>
      </c>
      <c r="BF19" s="99">
        <v>0</v>
      </c>
      <c r="BG19" s="99">
        <v>0</v>
      </c>
      <c r="BH19" s="99"/>
      <c r="BI19" s="100"/>
      <c r="BJ19" s="97">
        <f t="shared" si="10"/>
        <v>0</v>
      </c>
      <c r="BK19" s="99">
        <v>0</v>
      </c>
      <c r="BL19" s="99">
        <v>0</v>
      </c>
      <c r="BM19" s="99"/>
      <c r="BN19" s="100"/>
      <c r="BO19" s="97">
        <f t="shared" si="11"/>
        <v>0</v>
      </c>
      <c r="BP19" s="99">
        <v>0</v>
      </c>
      <c r="BQ19" s="99">
        <v>0</v>
      </c>
      <c r="BR19" s="99"/>
      <c r="BS19" s="100"/>
      <c r="BT19" s="97">
        <f t="shared" si="12"/>
        <v>0</v>
      </c>
      <c r="BU19" s="101">
        <v>0</v>
      </c>
      <c r="BV19" s="101">
        <v>0</v>
      </c>
      <c r="BW19" s="101"/>
      <c r="BX19" s="100"/>
      <c r="BY19" s="97">
        <f t="shared" si="13"/>
        <v>0</v>
      </c>
      <c r="BZ19" s="101">
        <v>0</v>
      </c>
      <c r="CA19" s="101">
        <v>0</v>
      </c>
      <c r="CB19" s="101"/>
      <c r="CC19" s="102"/>
      <c r="CD19" s="103">
        <f t="shared" si="14"/>
        <v>0</v>
      </c>
      <c r="CE19" s="104"/>
      <c r="CF19" s="105"/>
      <c r="CG19" s="105"/>
      <c r="CH19" s="100"/>
      <c r="CI19" s="105"/>
      <c r="CJ19" s="105"/>
      <c r="CK19" s="105"/>
      <c r="CL19" s="100"/>
      <c r="CM19" s="105"/>
      <c r="CN19" s="105"/>
      <c r="CO19" s="105"/>
      <c r="CP19" s="100"/>
      <c r="CQ19" s="105"/>
      <c r="CR19" s="105"/>
      <c r="CS19" s="105"/>
      <c r="CT19" s="100"/>
      <c r="CU19" s="105"/>
      <c r="CV19" s="105"/>
      <c r="CW19" s="105"/>
      <c r="CX19" s="100"/>
      <c r="CY19" s="105"/>
      <c r="CZ19" s="105"/>
      <c r="DA19" s="105"/>
      <c r="DB19" s="106"/>
      <c r="DC19" s="107"/>
      <c r="DD19" s="108">
        <f t="shared" si="33"/>
        <v>0</v>
      </c>
      <c r="DE19" s="109">
        <f t="shared" si="34"/>
        <v>0</v>
      </c>
      <c r="DF19" s="109"/>
      <c r="DG19" s="96">
        <f t="shared" si="32"/>
        <v>0</v>
      </c>
      <c r="DH19" s="110">
        <f t="shared" si="15"/>
        <v>0</v>
      </c>
      <c r="DI19" s="97">
        <f t="shared" si="16"/>
        <v>0</v>
      </c>
      <c r="DJ19" s="111">
        <f t="shared" si="17"/>
        <v>2</v>
      </c>
      <c r="DK19" s="112">
        <f t="shared" si="18"/>
        <v>0</v>
      </c>
      <c r="DL19" s="97">
        <f t="shared" si="19"/>
        <v>0</v>
      </c>
      <c r="DM19" s="97">
        <f t="shared" si="20"/>
        <v>2</v>
      </c>
      <c r="DN19" s="97">
        <f t="shared" si="21"/>
        <v>0</v>
      </c>
      <c r="DO19" s="97">
        <f t="shared" si="22"/>
        <v>0</v>
      </c>
      <c r="DP19" s="97">
        <f t="shared" si="23"/>
        <v>2</v>
      </c>
      <c r="DQ19" s="113">
        <f t="shared" si="24"/>
        <v>0</v>
      </c>
      <c r="DR19" s="113">
        <f t="shared" si="25"/>
        <v>0</v>
      </c>
      <c r="DS19" s="113">
        <f t="shared" si="26"/>
        <v>2</v>
      </c>
      <c r="DT19" s="113">
        <f t="shared" si="27"/>
        <v>0</v>
      </c>
      <c r="DU19" s="113">
        <f t="shared" si="28"/>
        <v>0</v>
      </c>
      <c r="DV19" s="114">
        <f t="shared" si="29"/>
        <v>20</v>
      </c>
      <c r="DW19" s="113">
        <f>IF(DV19&lt;&gt;20,RANK(DV19,$DV$4:$DV$23,1)+COUNTIF(DV$4:DV19,DV19)-1,20)</f>
        <v>20</v>
      </c>
      <c r="DX19" s="115">
        <f t="shared" si="30"/>
        <v>0</v>
      </c>
      <c r="DY19" s="116" t="str">
        <f t="shared" si="31"/>
        <v>-</v>
      </c>
      <c r="DZ19" s="91"/>
      <c r="EA19" s="70"/>
      <c r="EB19" s="70"/>
    </row>
    <row r="20" spans="1:132" ht="16" customHeight="1">
      <c r="A20" s="70"/>
      <c r="B20" s="70"/>
      <c r="C20" s="64"/>
      <c r="D20" s="92" t="str">
        <f>classi!B28</f>
        <v>-</v>
      </c>
      <c r="E20" s="117"/>
      <c r="F20" s="93">
        <f>classi!C28</f>
        <v>0</v>
      </c>
      <c r="G20" s="93">
        <f>classi!D28</f>
        <v>0</v>
      </c>
      <c r="H20" s="93">
        <f>classi!G28</f>
        <v>0</v>
      </c>
      <c r="I20" s="117"/>
      <c r="J20" s="117"/>
      <c r="K20" s="117"/>
      <c r="L20" s="95">
        <v>0</v>
      </c>
      <c r="M20" s="95">
        <v>0</v>
      </c>
      <c r="N20" s="95"/>
      <c r="O20" s="96"/>
      <c r="P20" s="97">
        <f t="shared" si="0"/>
        <v>0</v>
      </c>
      <c r="Q20" s="95">
        <v>0</v>
      </c>
      <c r="R20" s="95">
        <v>0</v>
      </c>
      <c r="S20" s="95"/>
      <c r="T20" s="96"/>
      <c r="U20" s="97">
        <f t="shared" si="1"/>
        <v>0</v>
      </c>
      <c r="V20" s="95">
        <v>0</v>
      </c>
      <c r="W20" s="95">
        <v>0</v>
      </c>
      <c r="X20" s="95"/>
      <c r="Y20" s="96"/>
      <c r="Z20" s="97">
        <f t="shared" si="2"/>
        <v>0</v>
      </c>
      <c r="AA20" s="95">
        <v>0</v>
      </c>
      <c r="AB20" s="95">
        <v>0</v>
      </c>
      <c r="AC20" s="95"/>
      <c r="AD20" s="96"/>
      <c r="AE20" s="97">
        <f t="shared" si="3"/>
        <v>0</v>
      </c>
      <c r="AF20" s="95">
        <v>0</v>
      </c>
      <c r="AG20" s="95">
        <v>0</v>
      </c>
      <c r="AH20" s="95"/>
      <c r="AI20" s="96"/>
      <c r="AJ20" s="97">
        <f t="shared" si="4"/>
        <v>0</v>
      </c>
      <c r="AK20" s="95">
        <v>0</v>
      </c>
      <c r="AL20" s="95">
        <v>0</v>
      </c>
      <c r="AM20" s="95"/>
      <c r="AN20" s="96"/>
      <c r="AO20" s="97">
        <f t="shared" si="5"/>
        <v>0</v>
      </c>
      <c r="AP20" s="95">
        <v>0</v>
      </c>
      <c r="AQ20" s="95">
        <v>0</v>
      </c>
      <c r="AR20" s="95"/>
      <c r="AS20" s="96"/>
      <c r="AT20" s="97">
        <f t="shared" si="6"/>
        <v>0</v>
      </c>
      <c r="AU20" s="95">
        <v>0</v>
      </c>
      <c r="AV20" s="95">
        <v>0</v>
      </c>
      <c r="AW20" s="95"/>
      <c r="AX20" s="96"/>
      <c r="AY20" s="97">
        <f t="shared" si="7"/>
        <v>0</v>
      </c>
      <c r="AZ20" s="98">
        <f t="shared" si="8"/>
        <v>0</v>
      </c>
      <c r="BA20" s="99">
        <v>0</v>
      </c>
      <c r="BB20" s="99">
        <v>0</v>
      </c>
      <c r="BC20" s="99"/>
      <c r="BD20" s="100"/>
      <c r="BE20" s="97">
        <f t="shared" si="9"/>
        <v>0</v>
      </c>
      <c r="BF20" s="99">
        <v>0</v>
      </c>
      <c r="BG20" s="99">
        <v>0</v>
      </c>
      <c r="BH20" s="99"/>
      <c r="BI20" s="100"/>
      <c r="BJ20" s="97">
        <f t="shared" si="10"/>
        <v>0</v>
      </c>
      <c r="BK20" s="99">
        <v>0</v>
      </c>
      <c r="BL20" s="99">
        <v>0</v>
      </c>
      <c r="BM20" s="99"/>
      <c r="BN20" s="100"/>
      <c r="BO20" s="97">
        <f t="shared" si="11"/>
        <v>0</v>
      </c>
      <c r="BP20" s="99">
        <v>0</v>
      </c>
      <c r="BQ20" s="99">
        <v>0</v>
      </c>
      <c r="BR20" s="99"/>
      <c r="BS20" s="100"/>
      <c r="BT20" s="97">
        <f t="shared" si="12"/>
        <v>0</v>
      </c>
      <c r="BU20" s="101">
        <v>0</v>
      </c>
      <c r="BV20" s="101">
        <v>0</v>
      </c>
      <c r="BW20" s="101"/>
      <c r="BX20" s="100"/>
      <c r="BY20" s="97">
        <f t="shared" si="13"/>
        <v>0</v>
      </c>
      <c r="BZ20" s="101">
        <v>0</v>
      </c>
      <c r="CA20" s="101">
        <v>0</v>
      </c>
      <c r="CB20" s="101"/>
      <c r="CC20" s="102"/>
      <c r="CD20" s="103">
        <f t="shared" si="14"/>
        <v>0</v>
      </c>
      <c r="CE20" s="104"/>
      <c r="CF20" s="105"/>
      <c r="CG20" s="105"/>
      <c r="CH20" s="100"/>
      <c r="CI20" s="105"/>
      <c r="CJ20" s="105"/>
      <c r="CK20" s="105"/>
      <c r="CL20" s="100"/>
      <c r="CM20" s="105"/>
      <c r="CN20" s="105"/>
      <c r="CO20" s="105"/>
      <c r="CP20" s="100"/>
      <c r="CQ20" s="105"/>
      <c r="CR20" s="105"/>
      <c r="CS20" s="105"/>
      <c r="CT20" s="100"/>
      <c r="CU20" s="105"/>
      <c r="CV20" s="105"/>
      <c r="CW20" s="105"/>
      <c r="CX20" s="100"/>
      <c r="CY20" s="105"/>
      <c r="CZ20" s="105"/>
      <c r="DA20" s="105"/>
      <c r="DB20" s="106"/>
      <c r="DC20" s="107"/>
      <c r="DD20" s="108">
        <f t="shared" si="33"/>
        <v>0</v>
      </c>
      <c r="DE20" s="109">
        <f t="shared" si="34"/>
        <v>0</v>
      </c>
      <c r="DF20" s="109"/>
      <c r="DG20" s="96">
        <f t="shared" si="32"/>
        <v>0</v>
      </c>
      <c r="DH20" s="110">
        <f t="shared" si="15"/>
        <v>0</v>
      </c>
      <c r="DI20" s="97">
        <f t="shared" si="16"/>
        <v>0</v>
      </c>
      <c r="DJ20" s="111">
        <f t="shared" si="17"/>
        <v>2</v>
      </c>
      <c r="DK20" s="112">
        <f t="shared" si="18"/>
        <v>0</v>
      </c>
      <c r="DL20" s="97">
        <f t="shared" si="19"/>
        <v>0</v>
      </c>
      <c r="DM20" s="97">
        <f t="shared" si="20"/>
        <v>2</v>
      </c>
      <c r="DN20" s="97">
        <f t="shared" si="21"/>
        <v>0</v>
      </c>
      <c r="DO20" s="97">
        <f t="shared" si="22"/>
        <v>0</v>
      </c>
      <c r="DP20" s="97">
        <f t="shared" si="23"/>
        <v>2</v>
      </c>
      <c r="DQ20" s="113">
        <f t="shared" si="24"/>
        <v>0</v>
      </c>
      <c r="DR20" s="113">
        <f t="shared" si="25"/>
        <v>0</v>
      </c>
      <c r="DS20" s="113">
        <f t="shared" si="26"/>
        <v>2</v>
      </c>
      <c r="DT20" s="113">
        <f t="shared" si="27"/>
        <v>0</v>
      </c>
      <c r="DU20" s="113">
        <f t="shared" si="28"/>
        <v>0</v>
      </c>
      <c r="DV20" s="114">
        <f t="shared" si="29"/>
        <v>20</v>
      </c>
      <c r="DW20" s="113">
        <f>IF(DV20&lt;&gt;20,RANK(DV20,$DV$4:$DV$23,1)+COUNTIF(DV$4:DV20,DV20)-1,20)</f>
        <v>20</v>
      </c>
      <c r="DX20" s="115">
        <f t="shared" si="30"/>
        <v>0</v>
      </c>
      <c r="DY20" s="116" t="str">
        <f t="shared" si="31"/>
        <v>-</v>
      </c>
      <c r="DZ20" s="91"/>
      <c r="EA20" s="70"/>
      <c r="EB20" s="70"/>
    </row>
    <row r="21" spans="1:132" ht="16" customHeight="1">
      <c r="A21" s="70"/>
      <c r="B21" s="70"/>
      <c r="C21" s="64"/>
      <c r="D21" s="92" t="str">
        <f>classi!B29</f>
        <v>-</v>
      </c>
      <c r="E21" s="117"/>
      <c r="F21" s="93">
        <f>classi!C29</f>
        <v>0</v>
      </c>
      <c r="G21" s="93">
        <f>classi!D29</f>
        <v>0</v>
      </c>
      <c r="H21" s="93">
        <f>classi!G29</f>
        <v>0</v>
      </c>
      <c r="I21" s="117"/>
      <c r="J21" s="117"/>
      <c r="K21" s="117"/>
      <c r="L21" s="95">
        <v>0</v>
      </c>
      <c r="M21" s="95">
        <v>0</v>
      </c>
      <c r="N21" s="95"/>
      <c r="O21" s="96"/>
      <c r="P21" s="97">
        <f t="shared" si="0"/>
        <v>0</v>
      </c>
      <c r="Q21" s="95">
        <v>0</v>
      </c>
      <c r="R21" s="95">
        <v>0</v>
      </c>
      <c r="S21" s="95"/>
      <c r="T21" s="96"/>
      <c r="U21" s="97">
        <f t="shared" si="1"/>
        <v>0</v>
      </c>
      <c r="V21" s="95">
        <v>0</v>
      </c>
      <c r="W21" s="95">
        <v>0</v>
      </c>
      <c r="X21" s="95"/>
      <c r="Y21" s="96"/>
      <c r="Z21" s="97">
        <f t="shared" si="2"/>
        <v>0</v>
      </c>
      <c r="AA21" s="95">
        <v>0</v>
      </c>
      <c r="AB21" s="95">
        <v>0</v>
      </c>
      <c r="AC21" s="95"/>
      <c r="AD21" s="96"/>
      <c r="AE21" s="97">
        <f t="shared" si="3"/>
        <v>0</v>
      </c>
      <c r="AF21" s="95">
        <v>0</v>
      </c>
      <c r="AG21" s="95">
        <v>0</v>
      </c>
      <c r="AH21" s="95"/>
      <c r="AI21" s="96"/>
      <c r="AJ21" s="97">
        <f t="shared" si="4"/>
        <v>0</v>
      </c>
      <c r="AK21" s="95">
        <v>0</v>
      </c>
      <c r="AL21" s="95">
        <v>0</v>
      </c>
      <c r="AM21" s="95"/>
      <c r="AN21" s="96"/>
      <c r="AO21" s="97">
        <f t="shared" si="5"/>
        <v>0</v>
      </c>
      <c r="AP21" s="95">
        <v>0</v>
      </c>
      <c r="AQ21" s="95">
        <v>0</v>
      </c>
      <c r="AR21" s="95"/>
      <c r="AS21" s="96"/>
      <c r="AT21" s="97">
        <f t="shared" si="6"/>
        <v>0</v>
      </c>
      <c r="AU21" s="95">
        <v>0</v>
      </c>
      <c r="AV21" s="95">
        <v>0</v>
      </c>
      <c r="AW21" s="95"/>
      <c r="AX21" s="96"/>
      <c r="AY21" s="97">
        <f t="shared" si="7"/>
        <v>0</v>
      </c>
      <c r="AZ21" s="98">
        <f t="shared" si="8"/>
        <v>0</v>
      </c>
      <c r="BA21" s="99">
        <v>0</v>
      </c>
      <c r="BB21" s="99">
        <v>0</v>
      </c>
      <c r="BC21" s="99"/>
      <c r="BD21" s="100"/>
      <c r="BE21" s="97">
        <f t="shared" si="9"/>
        <v>0</v>
      </c>
      <c r="BF21" s="99">
        <v>0</v>
      </c>
      <c r="BG21" s="99">
        <v>0</v>
      </c>
      <c r="BH21" s="99"/>
      <c r="BI21" s="100"/>
      <c r="BJ21" s="97">
        <f t="shared" si="10"/>
        <v>0</v>
      </c>
      <c r="BK21" s="99">
        <v>0</v>
      </c>
      <c r="BL21" s="99">
        <v>0</v>
      </c>
      <c r="BM21" s="99"/>
      <c r="BN21" s="100"/>
      <c r="BO21" s="97">
        <f t="shared" si="11"/>
        <v>0</v>
      </c>
      <c r="BP21" s="99">
        <v>0</v>
      </c>
      <c r="BQ21" s="99">
        <v>0</v>
      </c>
      <c r="BR21" s="99"/>
      <c r="BS21" s="100"/>
      <c r="BT21" s="97">
        <f t="shared" si="12"/>
        <v>0</v>
      </c>
      <c r="BU21" s="101">
        <v>0</v>
      </c>
      <c r="BV21" s="101">
        <v>0</v>
      </c>
      <c r="BW21" s="101"/>
      <c r="BX21" s="100"/>
      <c r="BY21" s="97">
        <f t="shared" si="13"/>
        <v>0</v>
      </c>
      <c r="BZ21" s="101">
        <v>0</v>
      </c>
      <c r="CA21" s="101">
        <v>0</v>
      </c>
      <c r="CB21" s="101"/>
      <c r="CC21" s="102"/>
      <c r="CD21" s="103">
        <f t="shared" si="14"/>
        <v>0</v>
      </c>
      <c r="CE21" s="104"/>
      <c r="CF21" s="105"/>
      <c r="CG21" s="105"/>
      <c r="CH21" s="100"/>
      <c r="CI21" s="105"/>
      <c r="CJ21" s="105"/>
      <c r="CK21" s="105"/>
      <c r="CL21" s="100"/>
      <c r="CM21" s="105"/>
      <c r="CN21" s="105"/>
      <c r="CO21" s="105"/>
      <c r="CP21" s="100"/>
      <c r="CQ21" s="105"/>
      <c r="CR21" s="105"/>
      <c r="CS21" s="105"/>
      <c r="CT21" s="100"/>
      <c r="CU21" s="105"/>
      <c r="CV21" s="105"/>
      <c r="CW21" s="105"/>
      <c r="CX21" s="100"/>
      <c r="CY21" s="105"/>
      <c r="CZ21" s="105"/>
      <c r="DA21" s="105"/>
      <c r="DB21" s="106"/>
      <c r="DC21" s="107"/>
      <c r="DD21" s="108">
        <f t="shared" si="33"/>
        <v>0</v>
      </c>
      <c r="DE21" s="109">
        <f t="shared" si="34"/>
        <v>0</v>
      </c>
      <c r="DF21" s="109"/>
      <c r="DG21" s="96">
        <f t="shared" si="32"/>
        <v>0</v>
      </c>
      <c r="DH21" s="110">
        <f t="shared" si="15"/>
        <v>0</v>
      </c>
      <c r="DI21" s="97">
        <f t="shared" si="16"/>
        <v>0</v>
      </c>
      <c r="DJ21" s="111">
        <f t="shared" si="17"/>
        <v>2</v>
      </c>
      <c r="DK21" s="112">
        <f t="shared" si="18"/>
        <v>0</v>
      </c>
      <c r="DL21" s="97">
        <f t="shared" si="19"/>
        <v>0</v>
      </c>
      <c r="DM21" s="97">
        <f t="shared" si="20"/>
        <v>2</v>
      </c>
      <c r="DN21" s="97">
        <f t="shared" si="21"/>
        <v>0</v>
      </c>
      <c r="DO21" s="97">
        <f t="shared" si="22"/>
        <v>0</v>
      </c>
      <c r="DP21" s="97">
        <f t="shared" si="23"/>
        <v>2</v>
      </c>
      <c r="DQ21" s="113">
        <f t="shared" si="24"/>
        <v>0</v>
      </c>
      <c r="DR21" s="113">
        <f t="shared" si="25"/>
        <v>0</v>
      </c>
      <c r="DS21" s="113">
        <f t="shared" si="26"/>
        <v>2</v>
      </c>
      <c r="DT21" s="113">
        <f t="shared" si="27"/>
        <v>0</v>
      </c>
      <c r="DU21" s="113">
        <f t="shared" si="28"/>
        <v>0</v>
      </c>
      <c r="DV21" s="114">
        <f t="shared" si="29"/>
        <v>20</v>
      </c>
      <c r="DW21" s="113">
        <f>IF(DV21&lt;&gt;20,RANK(DV21,$DV$4:$DV$23,1)+COUNTIF(DV$4:DV21,DV21)-1,20)</f>
        <v>20</v>
      </c>
      <c r="DX21" s="115">
        <f t="shared" si="30"/>
        <v>0</v>
      </c>
      <c r="DY21" s="116" t="str">
        <f t="shared" si="31"/>
        <v>-</v>
      </c>
      <c r="DZ21" s="91"/>
      <c r="EA21" s="70"/>
      <c r="EB21" s="70"/>
    </row>
    <row r="22" spans="1:132" ht="16" customHeight="1">
      <c r="A22" s="70"/>
      <c r="B22" s="70"/>
      <c r="C22" s="64"/>
      <c r="D22" s="92" t="str">
        <f>classi!B30</f>
        <v>-</v>
      </c>
      <c r="E22" s="117"/>
      <c r="F22" s="93">
        <f>classi!C30</f>
        <v>0</v>
      </c>
      <c r="G22" s="93">
        <f>classi!D30</f>
        <v>0</v>
      </c>
      <c r="H22" s="93">
        <f>classi!G30</f>
        <v>0</v>
      </c>
      <c r="I22" s="117"/>
      <c r="J22" s="117"/>
      <c r="K22" s="117"/>
      <c r="L22" s="95">
        <v>0</v>
      </c>
      <c r="M22" s="95">
        <v>0</v>
      </c>
      <c r="N22" s="95"/>
      <c r="O22" s="96"/>
      <c r="P22" s="97">
        <f t="shared" si="0"/>
        <v>0</v>
      </c>
      <c r="Q22" s="95">
        <v>0</v>
      </c>
      <c r="R22" s="95">
        <v>0</v>
      </c>
      <c r="S22" s="95"/>
      <c r="T22" s="96"/>
      <c r="U22" s="97">
        <f t="shared" si="1"/>
        <v>0</v>
      </c>
      <c r="V22" s="95">
        <v>0</v>
      </c>
      <c r="W22" s="95">
        <v>0</v>
      </c>
      <c r="X22" s="95"/>
      <c r="Y22" s="96"/>
      <c r="Z22" s="97">
        <f t="shared" si="2"/>
        <v>0</v>
      </c>
      <c r="AA22" s="95">
        <v>0</v>
      </c>
      <c r="AB22" s="95">
        <v>0</v>
      </c>
      <c r="AC22" s="95"/>
      <c r="AD22" s="96"/>
      <c r="AE22" s="97">
        <f t="shared" si="3"/>
        <v>0</v>
      </c>
      <c r="AF22" s="95">
        <v>0</v>
      </c>
      <c r="AG22" s="95">
        <v>0</v>
      </c>
      <c r="AH22" s="95"/>
      <c r="AI22" s="96"/>
      <c r="AJ22" s="97">
        <f t="shared" si="4"/>
        <v>0</v>
      </c>
      <c r="AK22" s="95">
        <v>0</v>
      </c>
      <c r="AL22" s="95">
        <v>0</v>
      </c>
      <c r="AM22" s="95"/>
      <c r="AN22" s="96"/>
      <c r="AO22" s="97">
        <f t="shared" si="5"/>
        <v>0</v>
      </c>
      <c r="AP22" s="95">
        <v>0</v>
      </c>
      <c r="AQ22" s="95">
        <v>0</v>
      </c>
      <c r="AR22" s="95"/>
      <c r="AS22" s="96"/>
      <c r="AT22" s="97">
        <f t="shared" si="6"/>
        <v>0</v>
      </c>
      <c r="AU22" s="95">
        <v>0</v>
      </c>
      <c r="AV22" s="95">
        <v>0</v>
      </c>
      <c r="AW22" s="95"/>
      <c r="AX22" s="96"/>
      <c r="AY22" s="97">
        <f t="shared" si="7"/>
        <v>0</v>
      </c>
      <c r="AZ22" s="98">
        <f t="shared" si="8"/>
        <v>0</v>
      </c>
      <c r="BA22" s="99">
        <v>0</v>
      </c>
      <c r="BB22" s="99">
        <v>0</v>
      </c>
      <c r="BC22" s="99"/>
      <c r="BD22" s="100"/>
      <c r="BE22" s="97">
        <f t="shared" si="9"/>
        <v>0</v>
      </c>
      <c r="BF22" s="99">
        <v>0</v>
      </c>
      <c r="BG22" s="99">
        <v>0</v>
      </c>
      <c r="BH22" s="99"/>
      <c r="BI22" s="100"/>
      <c r="BJ22" s="97">
        <f t="shared" si="10"/>
        <v>0</v>
      </c>
      <c r="BK22" s="99">
        <v>0</v>
      </c>
      <c r="BL22" s="99">
        <v>0</v>
      </c>
      <c r="BM22" s="99"/>
      <c r="BN22" s="100"/>
      <c r="BO22" s="97">
        <f t="shared" si="11"/>
        <v>0</v>
      </c>
      <c r="BP22" s="99">
        <v>0</v>
      </c>
      <c r="BQ22" s="99">
        <v>0</v>
      </c>
      <c r="BR22" s="99"/>
      <c r="BS22" s="100"/>
      <c r="BT22" s="97">
        <f t="shared" si="12"/>
        <v>0</v>
      </c>
      <c r="BU22" s="101">
        <v>0</v>
      </c>
      <c r="BV22" s="101">
        <v>0</v>
      </c>
      <c r="BW22" s="101"/>
      <c r="BX22" s="100"/>
      <c r="BY22" s="97">
        <f t="shared" si="13"/>
        <v>0</v>
      </c>
      <c r="BZ22" s="101">
        <v>0</v>
      </c>
      <c r="CA22" s="101">
        <v>0</v>
      </c>
      <c r="CB22" s="101"/>
      <c r="CC22" s="102"/>
      <c r="CD22" s="103">
        <f t="shared" si="14"/>
        <v>0</v>
      </c>
      <c r="CE22" s="104"/>
      <c r="CF22" s="105"/>
      <c r="CG22" s="105"/>
      <c r="CH22" s="100"/>
      <c r="CI22" s="105"/>
      <c r="CJ22" s="105"/>
      <c r="CK22" s="105"/>
      <c r="CL22" s="100"/>
      <c r="CM22" s="105"/>
      <c r="CN22" s="105"/>
      <c r="CO22" s="105"/>
      <c r="CP22" s="100"/>
      <c r="CQ22" s="105"/>
      <c r="CR22" s="105"/>
      <c r="CS22" s="105"/>
      <c r="CT22" s="100"/>
      <c r="CU22" s="105"/>
      <c r="CV22" s="105"/>
      <c r="CW22" s="105"/>
      <c r="CX22" s="100"/>
      <c r="CY22" s="105"/>
      <c r="CZ22" s="105"/>
      <c r="DA22" s="105"/>
      <c r="DB22" s="106"/>
      <c r="DC22" s="107"/>
      <c r="DD22" s="108">
        <f t="shared" si="33"/>
        <v>0</v>
      </c>
      <c r="DE22" s="109">
        <f t="shared" si="34"/>
        <v>0</v>
      </c>
      <c r="DF22" s="109"/>
      <c r="DG22" s="96">
        <f t="shared" si="32"/>
        <v>0</v>
      </c>
      <c r="DH22" s="110">
        <f t="shared" si="15"/>
        <v>0</v>
      </c>
      <c r="DI22" s="97">
        <f t="shared" si="16"/>
        <v>0</v>
      </c>
      <c r="DJ22" s="111">
        <f t="shared" si="17"/>
        <v>2</v>
      </c>
      <c r="DK22" s="112">
        <f t="shared" si="18"/>
        <v>0</v>
      </c>
      <c r="DL22" s="97">
        <f t="shared" si="19"/>
        <v>0</v>
      </c>
      <c r="DM22" s="97">
        <f t="shared" si="20"/>
        <v>2</v>
      </c>
      <c r="DN22" s="97">
        <f t="shared" si="21"/>
        <v>0</v>
      </c>
      <c r="DO22" s="97">
        <f t="shared" si="22"/>
        <v>0</v>
      </c>
      <c r="DP22" s="97">
        <f t="shared" si="23"/>
        <v>2</v>
      </c>
      <c r="DQ22" s="113">
        <f t="shared" si="24"/>
        <v>0</v>
      </c>
      <c r="DR22" s="113">
        <f t="shared" si="25"/>
        <v>0</v>
      </c>
      <c r="DS22" s="113">
        <f t="shared" si="26"/>
        <v>2</v>
      </c>
      <c r="DT22" s="113">
        <f t="shared" si="27"/>
        <v>0</v>
      </c>
      <c r="DU22" s="113">
        <f t="shared" si="28"/>
        <v>0</v>
      </c>
      <c r="DV22" s="114">
        <f t="shared" si="29"/>
        <v>20</v>
      </c>
      <c r="DW22" s="113">
        <f>IF(DV22&lt;&gt;20,RANK(DV22,$DV$4:$DV$23,1)+COUNTIF(DV$4:DV22,DV22)-1,20)</f>
        <v>20</v>
      </c>
      <c r="DX22" s="115">
        <f t="shared" si="30"/>
        <v>0</v>
      </c>
      <c r="DY22" s="116" t="str">
        <f t="shared" si="31"/>
        <v>-</v>
      </c>
      <c r="DZ22" s="91"/>
      <c r="EA22" s="70"/>
      <c r="EB22" s="70"/>
    </row>
    <row r="23" spans="1:132" ht="16.5" customHeight="1">
      <c r="A23" s="70"/>
      <c r="B23" s="70"/>
      <c r="C23" s="64"/>
      <c r="D23" s="92" t="str">
        <f>classi!B31</f>
        <v>-</v>
      </c>
      <c r="E23" s="120"/>
      <c r="F23" s="93">
        <f>classi!C31</f>
        <v>0</v>
      </c>
      <c r="G23" s="93">
        <f>classi!D31</f>
        <v>0</v>
      </c>
      <c r="H23" s="93">
        <f>classi!G31</f>
        <v>0</v>
      </c>
      <c r="I23" s="120"/>
      <c r="J23" s="120"/>
      <c r="K23" s="120"/>
      <c r="L23" s="122">
        <v>0</v>
      </c>
      <c r="M23" s="122">
        <v>0</v>
      </c>
      <c r="N23" s="122"/>
      <c r="O23" s="123"/>
      <c r="P23" s="124">
        <f t="shared" si="0"/>
        <v>0</v>
      </c>
      <c r="Q23" s="122">
        <v>0</v>
      </c>
      <c r="R23" s="122">
        <v>0</v>
      </c>
      <c r="S23" s="122"/>
      <c r="T23" s="123"/>
      <c r="U23" s="124">
        <f t="shared" si="1"/>
        <v>0</v>
      </c>
      <c r="V23" s="122">
        <v>0</v>
      </c>
      <c r="W23" s="122">
        <v>0</v>
      </c>
      <c r="X23" s="122"/>
      <c r="Y23" s="123"/>
      <c r="Z23" s="124">
        <f t="shared" si="2"/>
        <v>0</v>
      </c>
      <c r="AA23" s="122">
        <v>0</v>
      </c>
      <c r="AB23" s="122">
        <v>0</v>
      </c>
      <c r="AC23" s="122"/>
      <c r="AD23" s="123"/>
      <c r="AE23" s="124">
        <f t="shared" si="3"/>
        <v>0</v>
      </c>
      <c r="AF23" s="122">
        <v>0</v>
      </c>
      <c r="AG23" s="122">
        <v>0</v>
      </c>
      <c r="AH23" s="122"/>
      <c r="AI23" s="123"/>
      <c r="AJ23" s="124">
        <f t="shared" si="4"/>
        <v>0</v>
      </c>
      <c r="AK23" s="122">
        <v>0</v>
      </c>
      <c r="AL23" s="122">
        <v>0</v>
      </c>
      <c r="AM23" s="122"/>
      <c r="AN23" s="123"/>
      <c r="AO23" s="124">
        <f t="shared" si="5"/>
        <v>0</v>
      </c>
      <c r="AP23" s="122">
        <v>0</v>
      </c>
      <c r="AQ23" s="122">
        <v>0</v>
      </c>
      <c r="AR23" s="122"/>
      <c r="AS23" s="123"/>
      <c r="AT23" s="124">
        <f t="shared" si="6"/>
        <v>0</v>
      </c>
      <c r="AU23" s="122">
        <v>0</v>
      </c>
      <c r="AV23" s="122">
        <v>0</v>
      </c>
      <c r="AW23" s="122"/>
      <c r="AX23" s="123"/>
      <c r="AY23" s="124">
        <f t="shared" si="7"/>
        <v>0</v>
      </c>
      <c r="AZ23" s="125">
        <f t="shared" si="8"/>
        <v>0</v>
      </c>
      <c r="BA23" s="126">
        <v>0</v>
      </c>
      <c r="BB23" s="126">
        <v>0</v>
      </c>
      <c r="BC23" s="126"/>
      <c r="BD23" s="127"/>
      <c r="BE23" s="124">
        <f t="shared" si="9"/>
        <v>0</v>
      </c>
      <c r="BF23" s="126">
        <v>0</v>
      </c>
      <c r="BG23" s="126">
        <v>0</v>
      </c>
      <c r="BH23" s="126"/>
      <c r="BI23" s="127"/>
      <c r="BJ23" s="124">
        <f t="shared" si="10"/>
        <v>0</v>
      </c>
      <c r="BK23" s="126">
        <v>0</v>
      </c>
      <c r="BL23" s="126">
        <v>0</v>
      </c>
      <c r="BM23" s="126"/>
      <c r="BN23" s="127"/>
      <c r="BO23" s="124">
        <f t="shared" si="11"/>
        <v>0</v>
      </c>
      <c r="BP23" s="126">
        <v>0</v>
      </c>
      <c r="BQ23" s="126">
        <v>0</v>
      </c>
      <c r="BR23" s="126"/>
      <c r="BS23" s="127"/>
      <c r="BT23" s="124">
        <f t="shared" si="12"/>
        <v>0</v>
      </c>
      <c r="BU23" s="128">
        <v>0</v>
      </c>
      <c r="BV23" s="128">
        <v>0</v>
      </c>
      <c r="BW23" s="128"/>
      <c r="BX23" s="127"/>
      <c r="BY23" s="124">
        <f t="shared" si="13"/>
        <v>0</v>
      </c>
      <c r="BZ23" s="128">
        <v>0</v>
      </c>
      <c r="CA23" s="128">
        <v>0</v>
      </c>
      <c r="CB23" s="128"/>
      <c r="CC23" s="129"/>
      <c r="CD23" s="130">
        <f t="shared" si="14"/>
        <v>0</v>
      </c>
      <c r="CE23" s="131"/>
      <c r="CF23" s="132"/>
      <c r="CG23" s="132"/>
      <c r="CH23" s="127"/>
      <c r="CI23" s="132"/>
      <c r="CJ23" s="132"/>
      <c r="CK23" s="132"/>
      <c r="CL23" s="127"/>
      <c r="CM23" s="132"/>
      <c r="CN23" s="132"/>
      <c r="CO23" s="132"/>
      <c r="CP23" s="127"/>
      <c r="CQ23" s="132"/>
      <c r="CR23" s="132"/>
      <c r="CS23" s="132"/>
      <c r="CT23" s="127"/>
      <c r="CU23" s="132"/>
      <c r="CV23" s="132"/>
      <c r="CW23" s="132"/>
      <c r="CX23" s="127"/>
      <c r="CY23" s="132"/>
      <c r="CZ23" s="132"/>
      <c r="DA23" s="132"/>
      <c r="DB23" s="133"/>
      <c r="DC23" s="134"/>
      <c r="DD23" s="135">
        <f t="shared" si="33"/>
        <v>0</v>
      </c>
      <c r="DE23" s="136">
        <f t="shared" si="34"/>
        <v>0</v>
      </c>
      <c r="DF23" s="136"/>
      <c r="DG23" s="123">
        <f t="shared" si="32"/>
        <v>0</v>
      </c>
      <c r="DH23" s="137">
        <f t="shared" si="15"/>
        <v>0</v>
      </c>
      <c r="DI23" s="124">
        <f t="shared" si="16"/>
        <v>0</v>
      </c>
      <c r="DJ23" s="138">
        <f t="shared" si="17"/>
        <v>2</v>
      </c>
      <c r="DK23" s="139">
        <f t="shared" si="18"/>
        <v>0</v>
      </c>
      <c r="DL23" s="124">
        <f t="shared" si="19"/>
        <v>0</v>
      </c>
      <c r="DM23" s="124">
        <f t="shared" si="20"/>
        <v>2</v>
      </c>
      <c r="DN23" s="124">
        <f t="shared" si="21"/>
        <v>0</v>
      </c>
      <c r="DO23" s="124">
        <f t="shared" si="22"/>
        <v>0</v>
      </c>
      <c r="DP23" s="124">
        <f t="shared" si="23"/>
        <v>2</v>
      </c>
      <c r="DQ23" s="140">
        <f t="shared" si="24"/>
        <v>0</v>
      </c>
      <c r="DR23" s="140">
        <f t="shared" si="25"/>
        <v>0</v>
      </c>
      <c r="DS23" s="141">
        <f t="shared" si="26"/>
        <v>2</v>
      </c>
      <c r="DT23" s="140">
        <f t="shared" si="27"/>
        <v>0</v>
      </c>
      <c r="DU23" s="140">
        <f t="shared" si="28"/>
        <v>0</v>
      </c>
      <c r="DV23" s="141">
        <f t="shared" si="29"/>
        <v>20</v>
      </c>
      <c r="DW23" s="140">
        <f>IF(DV23&lt;&gt;20,RANK(DV23,$DV$4:$DV$23,1)+COUNTIF(DV$4:DV23,DV23)-1,20)</f>
        <v>20</v>
      </c>
      <c r="DX23" s="142">
        <f t="shared" si="30"/>
        <v>0</v>
      </c>
      <c r="DY23" s="143" t="str">
        <f t="shared" si="31"/>
        <v>-</v>
      </c>
      <c r="DZ23" s="91"/>
      <c r="EA23" s="70"/>
      <c r="EB23" s="70"/>
    </row>
    <row r="24" spans="1:132" ht="16.5" customHeight="1">
      <c r="A24" s="70"/>
      <c r="B24" s="70"/>
      <c r="C24" s="63"/>
      <c r="D24" s="206"/>
      <c r="E24" s="144"/>
      <c r="F24" s="206"/>
      <c r="G24" s="206"/>
      <c r="H24" s="206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25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</row>
    <row r="25" spans="1:132" ht="16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" customHeight="1">
      <c r="A27" s="70"/>
      <c r="B27" s="70"/>
      <c r="C27" s="64"/>
      <c r="D27" s="152" t="str">
        <f>D2</f>
        <v>HTM 1</v>
      </c>
      <c r="E27" s="153"/>
      <c r="F27" s="154"/>
      <c r="G27" s="155"/>
      <c r="H27" s="156">
        <f>D1</f>
        <v>44359</v>
      </c>
      <c r="I27" s="233"/>
      <c r="J27" s="15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4"/>
      <c r="AD27" s="234"/>
      <c r="AE27" s="231"/>
      <c r="AF27" s="232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" customHeight="1">
      <c r="A28" s="70"/>
      <c r="B28" s="70"/>
      <c r="C28" s="64"/>
      <c r="D28" s="160" t="s">
        <v>71</v>
      </c>
      <c r="E28" s="161"/>
      <c r="F28" s="162" t="s">
        <v>2</v>
      </c>
      <c r="G28" s="162" t="s">
        <v>3</v>
      </c>
      <c r="H28" s="162" t="s">
        <v>30</v>
      </c>
      <c r="I28" s="163"/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2">
        <v>1</v>
      </c>
      <c r="D29" s="173">
        <f t="shared" ref="D29:D37" si="35">IF(AA29="-",INDEX(DV$1:DV$23,MATCH(C29,$DW$1:$DW$23,0)),AA29)</f>
        <v>1</v>
      </c>
      <c r="E29" s="174"/>
      <c r="F29" s="175" t="str">
        <f t="shared" ref="F29:F37" si="36">INDEX(F$1:F$23,MATCH(C29,$DW$1:$DW$23,0))</f>
        <v>Mary Alicia</v>
      </c>
      <c r="G29" s="199" t="str">
        <f t="shared" ref="G29:G37" si="37">INDEX(G$1:G$23,MATCH(C29,$DW$1:$DW$23,0))</f>
        <v xml:space="preserve">Alberico </v>
      </c>
      <c r="H29" s="199" t="str">
        <f t="shared" ref="H29:H37" si="38">INDEX(H$1:H$23,MATCH(C29,$DW$1:$DW$23,0))</f>
        <v>Uno come te</v>
      </c>
      <c r="I29" s="174"/>
      <c r="J29" s="174"/>
      <c r="K29" s="176"/>
      <c r="L29" s="177">
        <f t="shared" ref="L29:L37" si="39">INDEX(P$1:P$23,MATCH(C29,$DW$1:$DW$23,0))</f>
        <v>17</v>
      </c>
      <c r="M29" s="178">
        <f t="shared" ref="M29:M37" si="40">INDEX(U$1:U$23,MATCH(C29,$DW$1:$DW$23,0))</f>
        <v>17</v>
      </c>
      <c r="N29" s="178">
        <f t="shared" ref="N29:N37" si="41">INDEX(Z$1:Z$23,MATCH(C29,$DW$1:$DW$23,0))</f>
        <v>18.5</v>
      </c>
      <c r="O29" s="179">
        <f t="shared" ref="O29:O37" si="42">INDEX(AE$1:AE$23,MATCH(C29,$DW$1:$DW$23,0))</f>
        <v>17.5</v>
      </c>
      <c r="P29" s="177">
        <f t="shared" ref="P29:P37" si="43">INDEX(AJ$1:AJ$23,MATCH(C29,$DW$1:$DW$23,0))</f>
        <v>17</v>
      </c>
      <c r="Q29" s="178">
        <f t="shared" ref="Q29:Q37" si="44">INDEX(AO$1:AO$23,MATCH(C29,$DW$1:$DW$23,0))</f>
        <v>15.5</v>
      </c>
      <c r="R29" s="178">
        <f t="shared" ref="R29:R37" si="45">INDEX(AT$1:AT$23,MATCH(C29,$DW$1:$DW$23,0))</f>
        <v>17</v>
      </c>
      <c r="S29" s="179">
        <f t="shared" ref="S29:S37" si="46">INDEX(AY$1:AY$23,MATCH(C29,$DW$1:$DW$23,0))</f>
        <v>17</v>
      </c>
      <c r="T29" s="180">
        <f t="shared" ref="T29:T37" si="47">INDEX(AZ$1:AZ$23,MATCH(C29,$DW$1:$DW$23,0))</f>
        <v>136.5</v>
      </c>
      <c r="U29" s="177">
        <f t="shared" ref="U29:U37" si="48">INDEX(BE$1:BE$23,MATCH(C29,$DW$1:$DW$23,0))</f>
        <v>0</v>
      </c>
      <c r="V29" s="178">
        <f>INDEX(BJ$1:BJ$23,MATCH(C29,$DW$1:$DW$23,0))</f>
        <v>0</v>
      </c>
      <c r="W29" s="178">
        <f t="shared" ref="W29:W37" si="49">INDEX(BO$1:BO$23,MATCH(C29,$DW$1:$DW$23,0))</f>
        <v>0</v>
      </c>
      <c r="X29" s="178">
        <f t="shared" ref="X29:X37" si="50">INDEX(BT$1:BT$23,MATCH(C29,$DW$1:$DW$23,0))</f>
        <v>0</v>
      </c>
      <c r="Y29" s="178">
        <f t="shared" ref="Y29:Y37" si="51">INDEX(BY$1:BY$23,MATCH(C29,$DW$1:$DW$23,0))</f>
        <v>0</v>
      </c>
      <c r="Z29" s="179">
        <f t="shared" ref="Z29:Z37" si="52">INDEX(CD$1:CD$23,MATCH(C29,$DW$1:$DW$23,0))</f>
        <v>0</v>
      </c>
      <c r="AA29" s="181" t="str">
        <f t="shared" ref="AA29:AA37" si="53">INDEX(DY$1:DY$23,MATCH(C29,$DW$1:$DW$23,0))</f>
        <v>-</v>
      </c>
      <c r="AB29" s="177">
        <f t="shared" ref="AB29:AB37" si="54">INDEX(DH$1:DH$23,MATCH(C29,$DW$1:$DW$23,0))</f>
        <v>0</v>
      </c>
      <c r="AC29" s="178">
        <f t="shared" ref="AC29:AC37" si="55">INDEX(DI$1:DI$23,MATCH(C29,$DW$1:$DW$23,0))</f>
        <v>136.5</v>
      </c>
      <c r="AD29" s="182" t="str">
        <f t="shared" ref="AD29:AD37" si="56">INDEX(D$1:D$23,MATCH(C29,$DW$1:$DW$23,0))</f>
        <v>HTM1_1</v>
      </c>
      <c r="AE29" s="183">
        <f t="shared" ref="AE29:AE37" si="57">INDEX(DX$1:DX$23,MATCH(C29,$DW$1:$DW$23,0))</f>
        <v>1</v>
      </c>
      <c r="AF29" s="184" t="str">
        <f t="shared" ref="AF29:AF37" si="58">IF(AE29&gt;=0.85,"Point","-")</f>
        <v>Point</v>
      </c>
      <c r="AG29" s="185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6" customHeight="1">
      <c r="A30" s="70"/>
      <c r="B30" s="70"/>
      <c r="C30" s="172">
        <v>2</v>
      </c>
      <c r="D30" s="186" t="e">
        <f t="shared" si="35"/>
        <v>#N/A</v>
      </c>
      <c r="E30" s="117"/>
      <c r="F30" s="187" t="e">
        <f t="shared" si="36"/>
        <v>#N/A</v>
      </c>
      <c r="G30" s="93" t="e">
        <f t="shared" si="37"/>
        <v>#N/A</v>
      </c>
      <c r="H30" s="93" t="e">
        <f t="shared" si="38"/>
        <v>#N/A</v>
      </c>
      <c r="I30" s="117"/>
      <c r="J30" s="117"/>
      <c r="K30" s="188"/>
      <c r="L30" s="112" t="e">
        <f t="shared" si="39"/>
        <v>#N/A</v>
      </c>
      <c r="M30" s="97" t="e">
        <f t="shared" si="40"/>
        <v>#N/A</v>
      </c>
      <c r="N30" s="97" t="e">
        <f t="shared" si="41"/>
        <v>#N/A</v>
      </c>
      <c r="O30" s="111" t="e">
        <f t="shared" si="42"/>
        <v>#N/A</v>
      </c>
      <c r="P30" s="112" t="e">
        <f t="shared" si="43"/>
        <v>#N/A</v>
      </c>
      <c r="Q30" s="97" t="e">
        <f t="shared" si="44"/>
        <v>#N/A</v>
      </c>
      <c r="R30" s="97" t="e">
        <f t="shared" si="45"/>
        <v>#N/A</v>
      </c>
      <c r="S30" s="103" t="e">
        <f t="shared" si="46"/>
        <v>#N/A</v>
      </c>
      <c r="T30" s="189" t="e">
        <f t="shared" si="47"/>
        <v>#N/A</v>
      </c>
      <c r="U30" s="112" t="e">
        <f t="shared" si="48"/>
        <v>#N/A</v>
      </c>
      <c r="V30" s="97" t="e">
        <f>INDEX(BJ1:BJ40,MATCH(C30,$DW1:$DW40,0))</f>
        <v>#N/A</v>
      </c>
      <c r="W30" s="97" t="e">
        <f t="shared" si="49"/>
        <v>#N/A</v>
      </c>
      <c r="X30" s="97" t="e">
        <f t="shared" si="50"/>
        <v>#N/A</v>
      </c>
      <c r="Y30" s="97" t="e">
        <f t="shared" si="51"/>
        <v>#N/A</v>
      </c>
      <c r="Z30" s="103" t="e">
        <f t="shared" si="52"/>
        <v>#N/A</v>
      </c>
      <c r="AA30" s="190" t="e">
        <f t="shared" si="53"/>
        <v>#N/A</v>
      </c>
      <c r="AB30" s="112" t="e">
        <f t="shared" si="54"/>
        <v>#N/A</v>
      </c>
      <c r="AC30" s="97" t="e">
        <f t="shared" si="55"/>
        <v>#N/A</v>
      </c>
      <c r="AD30" s="114" t="e">
        <f t="shared" si="56"/>
        <v>#N/A</v>
      </c>
      <c r="AE30" s="115" t="e">
        <f t="shared" si="57"/>
        <v>#N/A</v>
      </c>
      <c r="AF30" s="111" t="e">
        <f t="shared" si="58"/>
        <v>#N/A</v>
      </c>
      <c r="AG30" s="191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6" customHeight="1">
      <c r="A31" s="70"/>
      <c r="B31" s="70"/>
      <c r="C31" s="172">
        <v>3</v>
      </c>
      <c r="D31" s="186" t="e">
        <f t="shared" si="35"/>
        <v>#N/A</v>
      </c>
      <c r="E31" s="117"/>
      <c r="F31" s="187" t="e">
        <f t="shared" si="36"/>
        <v>#N/A</v>
      </c>
      <c r="G31" s="93" t="e">
        <f t="shared" si="37"/>
        <v>#N/A</v>
      </c>
      <c r="H31" s="93" t="e">
        <f t="shared" si="38"/>
        <v>#N/A</v>
      </c>
      <c r="I31" s="117"/>
      <c r="J31" s="117"/>
      <c r="K31" s="188"/>
      <c r="L31" s="112" t="e">
        <f t="shared" si="39"/>
        <v>#N/A</v>
      </c>
      <c r="M31" s="97" t="e">
        <f t="shared" si="40"/>
        <v>#N/A</v>
      </c>
      <c r="N31" s="97" t="e">
        <f t="shared" si="41"/>
        <v>#N/A</v>
      </c>
      <c r="O31" s="111" t="e">
        <f t="shared" si="42"/>
        <v>#N/A</v>
      </c>
      <c r="P31" s="112" t="e">
        <f t="shared" si="43"/>
        <v>#N/A</v>
      </c>
      <c r="Q31" s="97" t="e">
        <f t="shared" si="44"/>
        <v>#N/A</v>
      </c>
      <c r="R31" s="97" t="e">
        <f t="shared" si="45"/>
        <v>#N/A</v>
      </c>
      <c r="S31" s="103" t="e">
        <f t="shared" si="46"/>
        <v>#N/A</v>
      </c>
      <c r="T31" s="189" t="e">
        <f t="shared" si="47"/>
        <v>#N/A</v>
      </c>
      <c r="U31" s="112" t="e">
        <f t="shared" si="48"/>
        <v>#N/A</v>
      </c>
      <c r="V31" s="97" t="e">
        <f>INDEX(BJ1:BJ40,MATCH(C31,$DW1:$DW40,0))</f>
        <v>#N/A</v>
      </c>
      <c r="W31" s="97" t="e">
        <f t="shared" si="49"/>
        <v>#N/A</v>
      </c>
      <c r="X31" s="97" t="e">
        <f t="shared" si="50"/>
        <v>#N/A</v>
      </c>
      <c r="Y31" s="97" t="e">
        <f t="shared" si="51"/>
        <v>#N/A</v>
      </c>
      <c r="Z31" s="103" t="e">
        <f t="shared" si="52"/>
        <v>#N/A</v>
      </c>
      <c r="AA31" s="190" t="e">
        <f t="shared" si="53"/>
        <v>#N/A</v>
      </c>
      <c r="AB31" s="112" t="e">
        <f t="shared" si="54"/>
        <v>#N/A</v>
      </c>
      <c r="AC31" s="97" t="e">
        <f t="shared" si="55"/>
        <v>#N/A</v>
      </c>
      <c r="AD31" s="114" t="e">
        <f t="shared" si="56"/>
        <v>#N/A</v>
      </c>
      <c r="AE31" s="115" t="e">
        <f t="shared" si="57"/>
        <v>#N/A</v>
      </c>
      <c r="AF31" s="111" t="e">
        <f t="shared" si="58"/>
        <v>#N/A</v>
      </c>
      <c r="AG31" s="191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6" customHeight="1">
      <c r="A32" s="70"/>
      <c r="B32" s="70"/>
      <c r="C32" s="172">
        <v>4</v>
      </c>
      <c r="D32" s="186" t="e">
        <f t="shared" si="35"/>
        <v>#N/A</v>
      </c>
      <c r="E32" s="117"/>
      <c r="F32" s="187" t="e">
        <f t="shared" si="36"/>
        <v>#N/A</v>
      </c>
      <c r="G32" s="187" t="e">
        <f t="shared" si="37"/>
        <v>#N/A</v>
      </c>
      <c r="H32" s="187" t="e">
        <f t="shared" si="38"/>
        <v>#N/A</v>
      </c>
      <c r="I32" s="117"/>
      <c r="J32" s="117"/>
      <c r="K32" s="188"/>
      <c r="L32" s="112" t="e">
        <f t="shared" si="39"/>
        <v>#N/A</v>
      </c>
      <c r="M32" s="97" t="e">
        <f t="shared" si="40"/>
        <v>#N/A</v>
      </c>
      <c r="N32" s="97" t="e">
        <f t="shared" si="41"/>
        <v>#N/A</v>
      </c>
      <c r="O32" s="111" t="e">
        <f t="shared" si="42"/>
        <v>#N/A</v>
      </c>
      <c r="P32" s="112" t="e">
        <f t="shared" si="43"/>
        <v>#N/A</v>
      </c>
      <c r="Q32" s="97" t="e">
        <f t="shared" si="44"/>
        <v>#N/A</v>
      </c>
      <c r="R32" s="97" t="e">
        <f t="shared" si="45"/>
        <v>#N/A</v>
      </c>
      <c r="S32" s="103" t="e">
        <f t="shared" si="46"/>
        <v>#N/A</v>
      </c>
      <c r="T32" s="189" t="e">
        <f t="shared" si="47"/>
        <v>#N/A</v>
      </c>
      <c r="U32" s="112" t="e">
        <f t="shared" si="48"/>
        <v>#N/A</v>
      </c>
      <c r="V32" s="97" t="e">
        <f>INDEX(BJ1:BJ40,MATCH(C32,$DW1:$DW40,0))</f>
        <v>#N/A</v>
      </c>
      <c r="W32" s="97" t="e">
        <f t="shared" si="49"/>
        <v>#N/A</v>
      </c>
      <c r="X32" s="97" t="e">
        <f t="shared" si="50"/>
        <v>#N/A</v>
      </c>
      <c r="Y32" s="97" t="e">
        <f t="shared" si="51"/>
        <v>#N/A</v>
      </c>
      <c r="Z32" s="103" t="e">
        <f t="shared" si="52"/>
        <v>#N/A</v>
      </c>
      <c r="AA32" s="190" t="e">
        <f t="shared" si="53"/>
        <v>#N/A</v>
      </c>
      <c r="AB32" s="112" t="e">
        <f t="shared" si="54"/>
        <v>#N/A</v>
      </c>
      <c r="AC32" s="97" t="e">
        <f t="shared" si="55"/>
        <v>#N/A</v>
      </c>
      <c r="AD32" s="114" t="e">
        <f t="shared" si="56"/>
        <v>#N/A</v>
      </c>
      <c r="AE32" s="115" t="e">
        <f t="shared" si="57"/>
        <v>#N/A</v>
      </c>
      <c r="AF32" s="111" t="e">
        <f t="shared" si="58"/>
        <v>#N/A</v>
      </c>
      <c r="AG32" s="191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6" customHeight="1">
      <c r="A33" s="70"/>
      <c r="B33" s="70"/>
      <c r="C33" s="172">
        <v>5</v>
      </c>
      <c r="D33" s="186" t="e">
        <f t="shared" si="35"/>
        <v>#N/A</v>
      </c>
      <c r="E33" s="117"/>
      <c r="F33" s="187" t="e">
        <f t="shared" si="36"/>
        <v>#N/A</v>
      </c>
      <c r="G33" s="187" t="e">
        <f t="shared" si="37"/>
        <v>#N/A</v>
      </c>
      <c r="H33" s="187" t="e">
        <f t="shared" si="38"/>
        <v>#N/A</v>
      </c>
      <c r="I33" s="117"/>
      <c r="J33" s="117"/>
      <c r="K33" s="188"/>
      <c r="L33" s="112" t="e">
        <f t="shared" si="39"/>
        <v>#N/A</v>
      </c>
      <c r="M33" s="97" t="e">
        <f t="shared" si="40"/>
        <v>#N/A</v>
      </c>
      <c r="N33" s="97" t="e">
        <f t="shared" si="41"/>
        <v>#N/A</v>
      </c>
      <c r="O33" s="111" t="e">
        <f t="shared" si="42"/>
        <v>#N/A</v>
      </c>
      <c r="P33" s="112" t="e">
        <f t="shared" si="43"/>
        <v>#N/A</v>
      </c>
      <c r="Q33" s="97" t="e">
        <f t="shared" si="44"/>
        <v>#N/A</v>
      </c>
      <c r="R33" s="97" t="e">
        <f t="shared" si="45"/>
        <v>#N/A</v>
      </c>
      <c r="S33" s="103" t="e">
        <f t="shared" si="46"/>
        <v>#N/A</v>
      </c>
      <c r="T33" s="189" t="e">
        <f t="shared" si="47"/>
        <v>#N/A</v>
      </c>
      <c r="U33" s="112" t="e">
        <f t="shared" si="48"/>
        <v>#N/A</v>
      </c>
      <c r="V33" s="97" t="e">
        <f>INDEX(BJ1:BJ40,MATCH(C33,$DW1:$DW40,0))</f>
        <v>#N/A</v>
      </c>
      <c r="W33" s="97" t="e">
        <f t="shared" si="49"/>
        <v>#N/A</v>
      </c>
      <c r="X33" s="97" t="e">
        <f t="shared" si="50"/>
        <v>#N/A</v>
      </c>
      <c r="Y33" s="97" t="e">
        <f t="shared" si="51"/>
        <v>#N/A</v>
      </c>
      <c r="Z33" s="103" t="e">
        <f t="shared" si="52"/>
        <v>#N/A</v>
      </c>
      <c r="AA33" s="190" t="e">
        <f t="shared" si="53"/>
        <v>#N/A</v>
      </c>
      <c r="AB33" s="112" t="e">
        <f t="shared" si="54"/>
        <v>#N/A</v>
      </c>
      <c r="AC33" s="97" t="e">
        <f t="shared" si="55"/>
        <v>#N/A</v>
      </c>
      <c r="AD33" s="114" t="e">
        <f t="shared" si="56"/>
        <v>#N/A</v>
      </c>
      <c r="AE33" s="115" t="e">
        <f t="shared" si="57"/>
        <v>#N/A</v>
      </c>
      <c r="AF33" s="192" t="e">
        <f t="shared" si="58"/>
        <v>#N/A</v>
      </c>
      <c r="AG33" s="191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6" customHeight="1">
      <c r="A34" s="70"/>
      <c r="B34" s="70"/>
      <c r="C34" s="172">
        <v>6</v>
      </c>
      <c r="D34" s="186" t="e">
        <f t="shared" si="35"/>
        <v>#N/A</v>
      </c>
      <c r="E34" s="117"/>
      <c r="F34" s="187" t="e">
        <f t="shared" si="36"/>
        <v>#N/A</v>
      </c>
      <c r="G34" s="187" t="e">
        <f t="shared" si="37"/>
        <v>#N/A</v>
      </c>
      <c r="H34" s="187" t="e">
        <f t="shared" si="38"/>
        <v>#N/A</v>
      </c>
      <c r="I34" s="117"/>
      <c r="J34" s="117"/>
      <c r="K34" s="188"/>
      <c r="L34" s="112" t="e">
        <f t="shared" si="39"/>
        <v>#N/A</v>
      </c>
      <c r="M34" s="97" t="e">
        <f t="shared" si="40"/>
        <v>#N/A</v>
      </c>
      <c r="N34" s="97" t="e">
        <f t="shared" si="41"/>
        <v>#N/A</v>
      </c>
      <c r="O34" s="111" t="e">
        <f t="shared" si="42"/>
        <v>#N/A</v>
      </c>
      <c r="P34" s="112" t="e">
        <f t="shared" si="43"/>
        <v>#N/A</v>
      </c>
      <c r="Q34" s="97" t="e">
        <f t="shared" si="44"/>
        <v>#N/A</v>
      </c>
      <c r="R34" s="97" t="e">
        <f t="shared" si="45"/>
        <v>#N/A</v>
      </c>
      <c r="S34" s="103" t="e">
        <f t="shared" si="46"/>
        <v>#N/A</v>
      </c>
      <c r="T34" s="189" t="e">
        <f t="shared" si="47"/>
        <v>#N/A</v>
      </c>
      <c r="U34" s="112" t="e">
        <f t="shared" si="48"/>
        <v>#N/A</v>
      </c>
      <c r="V34" s="97" t="e">
        <f>INDEX(BJ1:BJ40,MATCH(C34,$DW1:$DW40,0))</f>
        <v>#N/A</v>
      </c>
      <c r="W34" s="97" t="e">
        <f t="shared" si="49"/>
        <v>#N/A</v>
      </c>
      <c r="X34" s="97" t="e">
        <f t="shared" si="50"/>
        <v>#N/A</v>
      </c>
      <c r="Y34" s="97" t="e">
        <f t="shared" si="51"/>
        <v>#N/A</v>
      </c>
      <c r="Z34" s="103" t="e">
        <f t="shared" si="52"/>
        <v>#N/A</v>
      </c>
      <c r="AA34" s="190" t="e">
        <f t="shared" si="53"/>
        <v>#N/A</v>
      </c>
      <c r="AB34" s="112" t="e">
        <f t="shared" si="54"/>
        <v>#N/A</v>
      </c>
      <c r="AC34" s="97" t="e">
        <f t="shared" si="55"/>
        <v>#N/A</v>
      </c>
      <c r="AD34" s="114" t="e">
        <f t="shared" si="56"/>
        <v>#N/A</v>
      </c>
      <c r="AE34" s="115" t="e">
        <f t="shared" si="57"/>
        <v>#N/A</v>
      </c>
      <c r="AF34" s="192" t="e">
        <f t="shared" si="58"/>
        <v>#N/A</v>
      </c>
      <c r="AG34" s="191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  <row r="35" spans="1:132" ht="16" customHeight="1">
      <c r="A35" s="70"/>
      <c r="B35" s="70"/>
      <c r="C35" s="172">
        <v>7</v>
      </c>
      <c r="D35" s="186" t="e">
        <f t="shared" si="35"/>
        <v>#N/A</v>
      </c>
      <c r="E35" s="117"/>
      <c r="F35" s="187" t="e">
        <f t="shared" si="36"/>
        <v>#N/A</v>
      </c>
      <c r="G35" s="187" t="e">
        <f t="shared" si="37"/>
        <v>#N/A</v>
      </c>
      <c r="H35" s="187" t="e">
        <f t="shared" si="38"/>
        <v>#N/A</v>
      </c>
      <c r="I35" s="117"/>
      <c r="J35" s="117"/>
      <c r="K35" s="188"/>
      <c r="L35" s="112" t="e">
        <f t="shared" si="39"/>
        <v>#N/A</v>
      </c>
      <c r="M35" s="97" t="e">
        <f t="shared" si="40"/>
        <v>#N/A</v>
      </c>
      <c r="N35" s="97" t="e">
        <f t="shared" si="41"/>
        <v>#N/A</v>
      </c>
      <c r="O35" s="111" t="e">
        <f t="shared" si="42"/>
        <v>#N/A</v>
      </c>
      <c r="P35" s="112" t="e">
        <f t="shared" si="43"/>
        <v>#N/A</v>
      </c>
      <c r="Q35" s="97" t="e">
        <f t="shared" si="44"/>
        <v>#N/A</v>
      </c>
      <c r="R35" s="97" t="e">
        <f t="shared" si="45"/>
        <v>#N/A</v>
      </c>
      <c r="S35" s="103" t="e">
        <f t="shared" si="46"/>
        <v>#N/A</v>
      </c>
      <c r="T35" s="189" t="e">
        <f t="shared" si="47"/>
        <v>#N/A</v>
      </c>
      <c r="U35" s="112" t="e">
        <f t="shared" si="48"/>
        <v>#N/A</v>
      </c>
      <c r="V35" s="97" t="e">
        <f>INDEX(BJ1:BJ40,MATCH(C35,$DW1:$DW40,0))</f>
        <v>#N/A</v>
      </c>
      <c r="W35" s="97" t="e">
        <f t="shared" si="49"/>
        <v>#N/A</v>
      </c>
      <c r="X35" s="97" t="e">
        <f t="shared" si="50"/>
        <v>#N/A</v>
      </c>
      <c r="Y35" s="97" t="e">
        <f t="shared" si="51"/>
        <v>#N/A</v>
      </c>
      <c r="Z35" s="103" t="e">
        <f t="shared" si="52"/>
        <v>#N/A</v>
      </c>
      <c r="AA35" s="190" t="e">
        <f t="shared" si="53"/>
        <v>#N/A</v>
      </c>
      <c r="AB35" s="112" t="e">
        <f t="shared" si="54"/>
        <v>#N/A</v>
      </c>
      <c r="AC35" s="97" t="e">
        <f t="shared" si="55"/>
        <v>#N/A</v>
      </c>
      <c r="AD35" s="114" t="e">
        <f t="shared" si="56"/>
        <v>#N/A</v>
      </c>
      <c r="AE35" s="115" t="e">
        <f t="shared" si="57"/>
        <v>#N/A</v>
      </c>
      <c r="AF35" s="192" t="e">
        <f t="shared" si="58"/>
        <v>#N/A</v>
      </c>
      <c r="AG35" s="191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</row>
    <row r="36" spans="1:132" ht="16" customHeight="1">
      <c r="A36" s="70"/>
      <c r="B36" s="70"/>
      <c r="C36" s="172">
        <v>8</v>
      </c>
      <c r="D36" s="186" t="e">
        <f t="shared" si="35"/>
        <v>#N/A</v>
      </c>
      <c r="E36" s="117"/>
      <c r="F36" s="187" t="e">
        <f t="shared" si="36"/>
        <v>#N/A</v>
      </c>
      <c r="G36" s="187" t="e">
        <f t="shared" si="37"/>
        <v>#N/A</v>
      </c>
      <c r="H36" s="187" t="e">
        <f t="shared" si="38"/>
        <v>#N/A</v>
      </c>
      <c r="I36" s="117"/>
      <c r="J36" s="117"/>
      <c r="K36" s="188"/>
      <c r="L36" s="112" t="e">
        <f t="shared" si="39"/>
        <v>#N/A</v>
      </c>
      <c r="M36" s="97" t="e">
        <f t="shared" si="40"/>
        <v>#N/A</v>
      </c>
      <c r="N36" s="97" t="e">
        <f t="shared" si="41"/>
        <v>#N/A</v>
      </c>
      <c r="O36" s="111" t="e">
        <f t="shared" si="42"/>
        <v>#N/A</v>
      </c>
      <c r="P36" s="112" t="e">
        <f t="shared" si="43"/>
        <v>#N/A</v>
      </c>
      <c r="Q36" s="97" t="e">
        <f t="shared" si="44"/>
        <v>#N/A</v>
      </c>
      <c r="R36" s="97" t="e">
        <f t="shared" si="45"/>
        <v>#N/A</v>
      </c>
      <c r="S36" s="103" t="e">
        <f t="shared" si="46"/>
        <v>#N/A</v>
      </c>
      <c r="T36" s="189" t="e">
        <f t="shared" si="47"/>
        <v>#N/A</v>
      </c>
      <c r="U36" s="112" t="e">
        <f t="shared" si="48"/>
        <v>#N/A</v>
      </c>
      <c r="V36" s="97" t="e">
        <f>INDEX(BJ1:BJ40,MATCH(C36,$DW1:$DW40,0))</f>
        <v>#N/A</v>
      </c>
      <c r="W36" s="97" t="e">
        <f t="shared" si="49"/>
        <v>#N/A</v>
      </c>
      <c r="X36" s="97" t="e">
        <f t="shared" si="50"/>
        <v>#N/A</v>
      </c>
      <c r="Y36" s="97" t="e">
        <f t="shared" si="51"/>
        <v>#N/A</v>
      </c>
      <c r="Z36" s="103" t="e">
        <f t="shared" si="52"/>
        <v>#N/A</v>
      </c>
      <c r="AA36" s="190" t="e">
        <f t="shared" si="53"/>
        <v>#N/A</v>
      </c>
      <c r="AB36" s="112" t="e">
        <f t="shared" si="54"/>
        <v>#N/A</v>
      </c>
      <c r="AC36" s="97" t="e">
        <f t="shared" si="55"/>
        <v>#N/A</v>
      </c>
      <c r="AD36" s="114" t="e">
        <f t="shared" si="56"/>
        <v>#N/A</v>
      </c>
      <c r="AE36" s="115" t="e">
        <f t="shared" si="57"/>
        <v>#N/A</v>
      </c>
      <c r="AF36" s="192" t="e">
        <f t="shared" si="58"/>
        <v>#N/A</v>
      </c>
      <c r="AG36" s="191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</row>
    <row r="37" spans="1:132" ht="16.5" customHeight="1">
      <c r="A37" s="70"/>
      <c r="B37" s="70"/>
      <c r="C37" s="172">
        <v>9</v>
      </c>
      <c r="D37" s="193" t="e">
        <f t="shared" si="35"/>
        <v>#N/A</v>
      </c>
      <c r="E37" s="120"/>
      <c r="F37" s="194" t="e">
        <f t="shared" si="36"/>
        <v>#N/A</v>
      </c>
      <c r="G37" s="194" t="e">
        <f t="shared" si="37"/>
        <v>#N/A</v>
      </c>
      <c r="H37" s="194" t="e">
        <f t="shared" si="38"/>
        <v>#N/A</v>
      </c>
      <c r="I37" s="120"/>
      <c r="J37" s="120"/>
      <c r="K37" s="195"/>
      <c r="L37" s="139" t="e">
        <f t="shared" si="39"/>
        <v>#N/A</v>
      </c>
      <c r="M37" s="124" t="e">
        <f t="shared" si="40"/>
        <v>#N/A</v>
      </c>
      <c r="N37" s="124" t="e">
        <f t="shared" si="41"/>
        <v>#N/A</v>
      </c>
      <c r="O37" s="138" t="e">
        <f t="shared" si="42"/>
        <v>#N/A</v>
      </c>
      <c r="P37" s="139" t="e">
        <f t="shared" si="43"/>
        <v>#N/A</v>
      </c>
      <c r="Q37" s="124" t="e">
        <f t="shared" si="44"/>
        <v>#N/A</v>
      </c>
      <c r="R37" s="124" t="e">
        <f t="shared" si="45"/>
        <v>#N/A</v>
      </c>
      <c r="S37" s="130" t="e">
        <f t="shared" si="46"/>
        <v>#N/A</v>
      </c>
      <c r="T37" s="196" t="e">
        <f t="shared" si="47"/>
        <v>#N/A</v>
      </c>
      <c r="U37" s="139" t="e">
        <f t="shared" si="48"/>
        <v>#N/A</v>
      </c>
      <c r="V37" s="124" t="e">
        <f>INDEX(BJ1:BJ40,MATCH(C37,$DW1:$DW40,0))</f>
        <v>#N/A</v>
      </c>
      <c r="W37" s="124" t="e">
        <f t="shared" si="49"/>
        <v>#N/A</v>
      </c>
      <c r="X37" s="124" t="e">
        <f t="shared" si="50"/>
        <v>#N/A</v>
      </c>
      <c r="Y37" s="124" t="e">
        <f t="shared" si="51"/>
        <v>#N/A</v>
      </c>
      <c r="Z37" s="130" t="e">
        <f t="shared" si="52"/>
        <v>#N/A</v>
      </c>
      <c r="AA37" s="197" t="e">
        <f t="shared" si="53"/>
        <v>#N/A</v>
      </c>
      <c r="AB37" s="139" t="e">
        <f t="shared" si="54"/>
        <v>#N/A</v>
      </c>
      <c r="AC37" s="124" t="e">
        <f t="shared" si="55"/>
        <v>#N/A</v>
      </c>
      <c r="AD37" s="141" t="e">
        <f t="shared" si="56"/>
        <v>#N/A</v>
      </c>
      <c r="AE37" s="142" t="e">
        <f t="shared" si="57"/>
        <v>#N/A</v>
      </c>
      <c r="AF37" s="198" t="e">
        <f t="shared" si="58"/>
        <v>#N/A</v>
      </c>
      <c r="AG37" s="191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</row>
    <row r="38" spans="1:132" ht="16.5" customHeight="1">
      <c r="A38" s="70"/>
      <c r="B38" s="70"/>
      <c r="C38" s="63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5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</row>
    <row r="39" spans="1:132" ht="16" customHeight="1">
      <c r="A39" s="70"/>
      <c r="B39" s="70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</row>
    <row r="40" spans="1:132" ht="16" customHeight="1">
      <c r="A40" s="70"/>
      <c r="B40" s="70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70"/>
      <c r="EB40" s="70"/>
    </row>
  </sheetData>
  <mergeCells count="29">
    <mergeCell ref="D2:H2"/>
    <mergeCell ref="D1:H1"/>
    <mergeCell ref="L3:P3"/>
    <mergeCell ref="U27:AA27"/>
    <mergeCell ref="P27:T27"/>
    <mergeCell ref="L27:O27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</mergeCells>
  <pageMargins left="0.75" right="0.75" top="1" bottom="1" header="0.5" footer="0.5"/>
  <pageSetup orientation="portrait"/>
  <headerFooter>
    <oddHeader>&amp;C&amp;"Arial,Regular"&amp;10&amp;K000000HTM 1</oddHeader>
    <oddFooter>&amp;C&amp;"Arial,Regular"&amp;10&amp;K000000Pagina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31"/>
  <sheetViews>
    <sheetView showGridLines="0" topLeftCell="C1" workbookViewId="0"/>
  </sheetViews>
  <sheetFormatPr baseColWidth="10" defaultColWidth="8.625" defaultRowHeight="12.75" customHeight="1"/>
  <cols>
    <col min="1" max="2" width="8.625" style="222" hidden="1" customWidth="1"/>
    <col min="3" max="3" width="4.875" style="222" customWidth="1"/>
    <col min="4" max="4" width="8.625" style="222" customWidth="1"/>
    <col min="5" max="5" width="4.375" style="222" customWidth="1"/>
    <col min="6" max="8" width="8.625" style="222" customWidth="1"/>
    <col min="9" max="11" width="8.625" style="222" hidden="1" customWidth="1"/>
    <col min="12" max="29" width="3.625" style="222" customWidth="1"/>
    <col min="30" max="32" width="6" style="222" customWidth="1"/>
    <col min="33" max="34" width="3.625" style="222" customWidth="1"/>
    <col min="35" max="35" width="4.375" style="222" customWidth="1"/>
    <col min="36" max="36" width="3.625" style="222" customWidth="1"/>
    <col min="37" max="51" width="5.5" style="222" customWidth="1"/>
    <col min="52" max="52" width="4.25" style="222" customWidth="1"/>
    <col min="53" max="67" width="4.5" style="222" customWidth="1"/>
    <col min="68" max="82" width="4.375" style="222" customWidth="1"/>
    <col min="83" max="102" width="5.125" style="222" customWidth="1"/>
    <col min="103" max="106" width="5.625" style="222" customWidth="1"/>
    <col min="107" max="107" width="6.375" style="222" customWidth="1"/>
    <col min="108" max="112" width="3.625" style="222" customWidth="1"/>
    <col min="113" max="113" width="4.125" style="222" customWidth="1"/>
    <col min="114" max="114" width="2.5" style="222" customWidth="1"/>
    <col min="115" max="131" width="8.625" style="222" hidden="1" customWidth="1"/>
    <col min="132" max="256" width="8.625" style="222" customWidth="1"/>
  </cols>
  <sheetData>
    <row r="1" spans="1:133" ht="17" customHeight="1">
      <c r="A1" s="70"/>
      <c r="B1" s="70"/>
      <c r="C1" s="64"/>
      <c r="D1" s="250">
        <f>classi!B2</f>
        <v>44359</v>
      </c>
      <c r="E1" s="253"/>
      <c r="F1" s="253"/>
      <c r="G1" s="253"/>
      <c r="H1" s="254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  <c r="EC1" s="70"/>
    </row>
    <row r="2" spans="1:133" ht="17" customHeight="1">
      <c r="A2" s="70"/>
      <c r="B2" s="70"/>
      <c r="C2" s="64"/>
      <c r="D2" s="250" t="s">
        <v>11</v>
      </c>
      <c r="E2" s="251"/>
      <c r="F2" s="251"/>
      <c r="G2" s="251"/>
      <c r="H2" s="252"/>
      <c r="I2" s="71"/>
      <c r="J2" s="72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  <c r="EC2" s="70"/>
    </row>
    <row r="3" spans="1:133" ht="90" customHeight="1">
      <c r="A3" s="70"/>
      <c r="B3" s="70"/>
      <c r="C3" s="64"/>
      <c r="D3" s="160" t="s">
        <v>1</v>
      </c>
      <c r="E3" s="161"/>
      <c r="F3" s="162" t="s">
        <v>2</v>
      </c>
      <c r="G3" s="162" t="s">
        <v>3</v>
      </c>
      <c r="H3" s="162" t="s">
        <v>4</v>
      </c>
      <c r="I3" s="79"/>
      <c r="J3" s="79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81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0</v>
      </c>
      <c r="DY3" s="90" t="s">
        <v>80</v>
      </c>
      <c r="DZ3" s="91"/>
      <c r="EA3" s="70"/>
      <c r="EB3" s="70"/>
      <c r="EC3" s="70"/>
    </row>
    <row r="4" spans="1:133" ht="16.5" customHeight="1">
      <c r="A4" s="70"/>
      <c r="B4" s="70"/>
      <c r="C4" s="64"/>
      <c r="D4" s="223" t="str">
        <f>classi!B35</f>
        <v>HTM2_1</v>
      </c>
      <c r="E4" s="199"/>
      <c r="F4" s="199">
        <f>classi!C35</f>
        <v>0</v>
      </c>
      <c r="G4" s="199">
        <f>classi!D35</f>
        <v>0</v>
      </c>
      <c r="H4" s="176">
        <f>classi!G35</f>
        <v>0</v>
      </c>
      <c r="I4" s="118"/>
      <c r="J4" s="94"/>
      <c r="K4" s="93"/>
      <c r="L4" s="95">
        <v>0</v>
      </c>
      <c r="M4" s="95">
        <v>0</v>
      </c>
      <c r="N4" s="95">
        <v>0</v>
      </c>
      <c r="O4" s="96"/>
      <c r="P4" s="97">
        <f t="shared" ref="P4:P23" si="0">AVERAGE(L4:O4)</f>
        <v>0</v>
      </c>
      <c r="Q4" s="95">
        <v>0</v>
      </c>
      <c r="R4" s="95">
        <v>0</v>
      </c>
      <c r="S4" s="95">
        <v>0</v>
      </c>
      <c r="T4" s="96"/>
      <c r="U4" s="97">
        <f t="shared" ref="U4:U23" si="1">AVERAGE(Q4:T4)</f>
        <v>0</v>
      </c>
      <c r="V4" s="95">
        <v>0</v>
      </c>
      <c r="W4" s="95">
        <v>0</v>
      </c>
      <c r="X4" s="95">
        <v>0</v>
      </c>
      <c r="Y4" s="96"/>
      <c r="Z4" s="97">
        <f t="shared" ref="Z4:Z23" si="2">AVERAGE(V4:Y4)</f>
        <v>0</v>
      </c>
      <c r="AA4" s="95">
        <v>0</v>
      </c>
      <c r="AB4" s="95">
        <v>0</v>
      </c>
      <c r="AC4" s="95">
        <v>0</v>
      </c>
      <c r="AD4" s="96"/>
      <c r="AE4" s="97">
        <f t="shared" ref="AE4:AE23" si="3">AVERAGE(AA4:AD4)</f>
        <v>0</v>
      </c>
      <c r="AF4" s="95">
        <v>0</v>
      </c>
      <c r="AG4" s="95">
        <v>0</v>
      </c>
      <c r="AH4" s="95">
        <v>0</v>
      </c>
      <c r="AI4" s="96"/>
      <c r="AJ4" s="97">
        <f t="shared" ref="AJ4:AJ23" si="4">AVERAGE(AF4:AI4)</f>
        <v>0</v>
      </c>
      <c r="AK4" s="95">
        <v>0</v>
      </c>
      <c r="AL4" s="95">
        <v>0</v>
      </c>
      <c r="AM4" s="95">
        <v>0</v>
      </c>
      <c r="AN4" s="96"/>
      <c r="AO4" s="97">
        <f t="shared" ref="AO4:AO23" si="5">AVERAGE(AK4:AN4)</f>
        <v>0</v>
      </c>
      <c r="AP4" s="95">
        <v>0</v>
      </c>
      <c r="AQ4" s="95">
        <v>0</v>
      </c>
      <c r="AR4" s="95">
        <v>0</v>
      </c>
      <c r="AS4" s="96"/>
      <c r="AT4" s="97">
        <f t="shared" ref="AT4:AT23" si="6">AVERAGE(AP4:AS4)</f>
        <v>0</v>
      </c>
      <c r="AU4" s="95">
        <v>0</v>
      </c>
      <c r="AV4" s="95">
        <v>0</v>
      </c>
      <c r="AW4" s="95">
        <v>0</v>
      </c>
      <c r="AX4" s="96"/>
      <c r="AY4" s="97">
        <f t="shared" ref="AY4:AY23" si="7">AVERAGE(AU4:AX4)</f>
        <v>0</v>
      </c>
      <c r="AZ4" s="98">
        <f t="shared" ref="AZ4:AZ23" si="8">P4+U4+Z4+AE4+AJ4+AO4+AT4+AY4</f>
        <v>0</v>
      </c>
      <c r="BA4" s="99">
        <v>0</v>
      </c>
      <c r="BB4" s="99">
        <v>0</v>
      </c>
      <c r="BC4" s="99">
        <v>0</v>
      </c>
      <c r="BD4" s="100"/>
      <c r="BE4" s="97">
        <f t="shared" ref="BE4:BE23" si="9">AVERAGE(BA4:BD4)</f>
        <v>0</v>
      </c>
      <c r="BF4" s="99">
        <v>0</v>
      </c>
      <c r="BG4" s="99">
        <v>0</v>
      </c>
      <c r="BH4" s="99">
        <v>0</v>
      </c>
      <c r="BI4" s="100"/>
      <c r="BJ4" s="97">
        <f t="shared" ref="BJ4:BJ23" si="10">AVERAGE(BF4:BI4)</f>
        <v>0</v>
      </c>
      <c r="BK4" s="99">
        <v>0</v>
      </c>
      <c r="BL4" s="99">
        <v>0</v>
      </c>
      <c r="BM4" s="99">
        <v>0</v>
      </c>
      <c r="BN4" s="100"/>
      <c r="BO4" s="97">
        <f t="shared" ref="BO4:BO23" si="11">AVERAGE(BK4:BN4)</f>
        <v>0</v>
      </c>
      <c r="BP4" s="99">
        <v>0</v>
      </c>
      <c r="BQ4" s="99">
        <v>0</v>
      </c>
      <c r="BR4" s="99">
        <v>0</v>
      </c>
      <c r="BS4" s="100"/>
      <c r="BT4" s="97">
        <f t="shared" ref="BT4:BT23" si="12">AVERAGE(BP4:BS4)</f>
        <v>0</v>
      </c>
      <c r="BU4" s="101">
        <v>0</v>
      </c>
      <c r="BV4" s="101">
        <v>0</v>
      </c>
      <c r="BW4" s="101">
        <v>0</v>
      </c>
      <c r="BX4" s="100"/>
      <c r="BY4" s="97">
        <f t="shared" ref="BY4:BY23" si="13">AVERAGE(BU4:BX4)</f>
        <v>0</v>
      </c>
      <c r="BZ4" s="101">
        <v>0</v>
      </c>
      <c r="CA4" s="101">
        <v>0</v>
      </c>
      <c r="CB4" s="101">
        <v>0</v>
      </c>
      <c r="CC4" s="102"/>
      <c r="CD4" s="103">
        <f t="shared" ref="CD4:CD23" si="14">AVERAGE(BZ4:CC4)</f>
        <v>0</v>
      </c>
      <c r="CE4" s="104"/>
      <c r="CF4" s="105"/>
      <c r="CG4" s="105"/>
      <c r="CH4" s="100"/>
      <c r="CI4" s="105"/>
      <c r="CJ4" s="105"/>
      <c r="CK4" s="105"/>
      <c r="CL4" s="100"/>
      <c r="CM4" s="105"/>
      <c r="CN4" s="105"/>
      <c r="CO4" s="105"/>
      <c r="CP4" s="100"/>
      <c r="CQ4" s="105"/>
      <c r="CR4" s="105"/>
      <c r="CS4" s="105"/>
      <c r="CT4" s="100"/>
      <c r="CU4" s="105"/>
      <c r="CV4" s="105"/>
      <c r="CW4" s="105"/>
      <c r="CX4" s="100"/>
      <c r="CY4" s="105"/>
      <c r="CZ4" s="105"/>
      <c r="DA4" s="105"/>
      <c r="DB4" s="106"/>
      <c r="DC4" s="107"/>
      <c r="DD4" s="108">
        <f>SUM(BA4,BF4,BK4,BP4,BU4,BZ4)</f>
        <v>0</v>
      </c>
      <c r="DE4" s="109">
        <f>SUM(BB4,BG4,BL4,BQ4,BV4,CA4)</f>
        <v>0</v>
      </c>
      <c r="DF4" s="109">
        <f>SUM(BC4,BH4,BM4,BR4,BW4,CB4)</f>
        <v>0</v>
      </c>
      <c r="DG4" s="96">
        <f>SUM(BD4,BI4,BN4,BS4,BX4,CC4)</f>
        <v>0</v>
      </c>
      <c r="DH4" s="110">
        <f t="shared" ref="DH4:DH23" si="15">BE4+BJ4+BT4+BO4+BY4+CD4</f>
        <v>0</v>
      </c>
      <c r="DI4" s="97">
        <f t="shared" ref="DI4:DI23" si="16">AZ4-DH4</f>
        <v>0</v>
      </c>
      <c r="DJ4" s="111">
        <f t="shared" ref="DJ4:DJ23" si="17">RANK(DI4,$DI$4:$DI$23,0)</f>
        <v>1</v>
      </c>
      <c r="DK4" s="112">
        <f t="shared" ref="DK4:DK23" si="18">P4</f>
        <v>0</v>
      </c>
      <c r="DL4" s="97">
        <f t="shared" ref="DL4:DL23" si="19">DI4*10^3+DK4</f>
        <v>0</v>
      </c>
      <c r="DM4" s="97">
        <f t="shared" ref="DM4:DM23" si="20">RANK(DL4,$DL$4:$DL$23,0)</f>
        <v>1</v>
      </c>
      <c r="DN4" s="97">
        <f t="shared" ref="DN4:DN23" si="21">AJ4</f>
        <v>0</v>
      </c>
      <c r="DO4" s="97">
        <f t="shared" ref="DO4:DO23" si="22">(DI4*10^3+DK4)*10^3+DN4</f>
        <v>0</v>
      </c>
      <c r="DP4" s="97">
        <f t="shared" ref="DP4:DP23" si="23">RANK(DO4,$DO$4:$DO$23,0)</f>
        <v>1</v>
      </c>
      <c r="DQ4" s="113">
        <f t="shared" ref="DQ4:DQ23" si="24">U4</f>
        <v>0</v>
      </c>
      <c r="DR4" s="113">
        <f t="shared" ref="DR4:DR24" si="25">((DI4*10^3+DK4)*10^3+DN4)*10^3+DQ4</f>
        <v>0</v>
      </c>
      <c r="DS4" s="113">
        <f t="shared" ref="DS4:DS23" si="26">RANK(DR4,$DR$4:$DR$23,0)</f>
        <v>1</v>
      </c>
      <c r="DT4" s="113">
        <f t="shared" ref="DT4:DT23" si="27">AO4</f>
        <v>0</v>
      </c>
      <c r="DU4" s="113">
        <f t="shared" ref="DU4:DU23" si="28">(((DI4*10^3+DK4)*10^3+DN4)*10^3+DQ4)*10^3+DT4</f>
        <v>0</v>
      </c>
      <c r="DV4" s="114">
        <f t="shared" ref="DV4:DV23" si="29">IF(F4&gt;0,RANK(DU4,$DU$4:$DU$23,0),20)</f>
        <v>20</v>
      </c>
      <c r="DW4" s="113">
        <f>IF(DV4&lt;&gt;20,RANK(DV4,$DV$4:$DV$23,1)+COUNTIF(DV$4:DV4,DV4)-1,20)</f>
        <v>20</v>
      </c>
      <c r="DX4" s="115" t="e">
        <f t="shared" ref="DX4:DX23" si="30">DI4/$DX$3</f>
        <v>#DIV/0!</v>
      </c>
      <c r="DY4" s="116" t="str">
        <f t="shared" ref="DY4:DY23" si="31">IF(COUNTIF(CE4:DB4,"x")&gt;0,"Dis",IF(COUNTIF(DC4,"x")&gt;0,"Abbruch","-"))</f>
        <v>-</v>
      </c>
      <c r="DZ4" s="91"/>
      <c r="EA4" s="70"/>
      <c r="EB4" s="70"/>
      <c r="EC4" s="70"/>
    </row>
    <row r="5" spans="1:133" ht="16" customHeight="1">
      <c r="A5" s="70"/>
      <c r="B5" s="70"/>
      <c r="C5" s="64"/>
      <c r="D5" s="118">
        <f>classi!B36</f>
        <v>0</v>
      </c>
      <c r="E5" s="117"/>
      <c r="F5" s="93">
        <f>classi!C36</f>
        <v>0</v>
      </c>
      <c r="G5" s="93">
        <f>classi!D36</f>
        <v>0</v>
      </c>
      <c r="H5" s="200">
        <f>classi!G36</f>
        <v>0</v>
      </c>
      <c r="I5" s="201"/>
      <c r="J5" s="117"/>
      <c r="K5" s="117"/>
      <c r="L5" s="95">
        <v>0</v>
      </c>
      <c r="M5" s="95">
        <v>0</v>
      </c>
      <c r="N5" s="95">
        <v>0</v>
      </c>
      <c r="O5" s="96"/>
      <c r="P5" s="97">
        <f t="shared" si="0"/>
        <v>0</v>
      </c>
      <c r="Q5" s="95">
        <v>0</v>
      </c>
      <c r="R5" s="95">
        <v>0</v>
      </c>
      <c r="S5" s="95">
        <v>0</v>
      </c>
      <c r="T5" s="96"/>
      <c r="U5" s="97">
        <f t="shared" si="1"/>
        <v>0</v>
      </c>
      <c r="V5" s="95">
        <v>0</v>
      </c>
      <c r="W5" s="95">
        <v>0</v>
      </c>
      <c r="X5" s="95">
        <v>0</v>
      </c>
      <c r="Y5" s="96"/>
      <c r="Z5" s="97">
        <f t="shared" si="2"/>
        <v>0</v>
      </c>
      <c r="AA5" s="95">
        <v>0</v>
      </c>
      <c r="AB5" s="95">
        <v>0</v>
      </c>
      <c r="AC5" s="95">
        <v>0</v>
      </c>
      <c r="AD5" s="96"/>
      <c r="AE5" s="97">
        <f t="shared" si="3"/>
        <v>0</v>
      </c>
      <c r="AF5" s="95">
        <v>0</v>
      </c>
      <c r="AG5" s="95">
        <v>0</v>
      </c>
      <c r="AH5" s="95">
        <v>0</v>
      </c>
      <c r="AI5" s="96"/>
      <c r="AJ5" s="97">
        <f t="shared" si="4"/>
        <v>0</v>
      </c>
      <c r="AK5" s="95">
        <v>0</v>
      </c>
      <c r="AL5" s="95">
        <v>0</v>
      </c>
      <c r="AM5" s="95">
        <v>0</v>
      </c>
      <c r="AN5" s="96"/>
      <c r="AO5" s="97">
        <f t="shared" si="5"/>
        <v>0</v>
      </c>
      <c r="AP5" s="95">
        <v>0</v>
      </c>
      <c r="AQ5" s="95">
        <v>0</v>
      </c>
      <c r="AR5" s="95">
        <v>0</v>
      </c>
      <c r="AS5" s="96"/>
      <c r="AT5" s="97">
        <f t="shared" si="6"/>
        <v>0</v>
      </c>
      <c r="AU5" s="95">
        <v>0</v>
      </c>
      <c r="AV5" s="95">
        <v>0</v>
      </c>
      <c r="AW5" s="95">
        <v>0</v>
      </c>
      <c r="AX5" s="96"/>
      <c r="AY5" s="97">
        <f t="shared" si="7"/>
        <v>0</v>
      </c>
      <c r="AZ5" s="98">
        <f t="shared" si="8"/>
        <v>0</v>
      </c>
      <c r="BA5" s="99">
        <v>0</v>
      </c>
      <c r="BB5" s="99">
        <v>0</v>
      </c>
      <c r="BC5" s="99">
        <v>0</v>
      </c>
      <c r="BD5" s="100"/>
      <c r="BE5" s="97">
        <f t="shared" si="9"/>
        <v>0</v>
      </c>
      <c r="BF5" s="99">
        <v>0</v>
      </c>
      <c r="BG5" s="99">
        <v>0</v>
      </c>
      <c r="BH5" s="99">
        <v>0</v>
      </c>
      <c r="BI5" s="100"/>
      <c r="BJ5" s="97">
        <f t="shared" si="10"/>
        <v>0</v>
      </c>
      <c r="BK5" s="99">
        <v>0</v>
      </c>
      <c r="BL5" s="99">
        <v>0</v>
      </c>
      <c r="BM5" s="99">
        <v>0</v>
      </c>
      <c r="BN5" s="100"/>
      <c r="BO5" s="97">
        <f t="shared" si="11"/>
        <v>0</v>
      </c>
      <c r="BP5" s="99">
        <v>0</v>
      </c>
      <c r="BQ5" s="99">
        <v>0</v>
      </c>
      <c r="BR5" s="99">
        <v>0</v>
      </c>
      <c r="BS5" s="100"/>
      <c r="BT5" s="97">
        <f t="shared" si="12"/>
        <v>0</v>
      </c>
      <c r="BU5" s="101">
        <v>0</v>
      </c>
      <c r="BV5" s="101">
        <v>0</v>
      </c>
      <c r="BW5" s="101">
        <v>0</v>
      </c>
      <c r="BX5" s="100"/>
      <c r="BY5" s="97">
        <f t="shared" si="13"/>
        <v>0</v>
      </c>
      <c r="BZ5" s="101">
        <v>0</v>
      </c>
      <c r="CA5" s="101">
        <v>0</v>
      </c>
      <c r="CB5" s="101">
        <v>0</v>
      </c>
      <c r="CC5" s="102"/>
      <c r="CD5" s="103">
        <f t="shared" si="14"/>
        <v>0</v>
      </c>
      <c r="CE5" s="104"/>
      <c r="CF5" s="105"/>
      <c r="CG5" s="105"/>
      <c r="CH5" s="100"/>
      <c r="CI5" s="105"/>
      <c r="CJ5" s="105"/>
      <c r="CK5" s="105"/>
      <c r="CL5" s="100"/>
      <c r="CM5" s="105"/>
      <c r="CN5" s="105"/>
      <c r="CO5" s="105"/>
      <c r="CP5" s="100"/>
      <c r="CQ5" s="105"/>
      <c r="CR5" s="105"/>
      <c r="CS5" s="105"/>
      <c r="CT5" s="100"/>
      <c r="CU5" s="105"/>
      <c r="CV5" s="105"/>
      <c r="CW5" s="105"/>
      <c r="CX5" s="100"/>
      <c r="CY5" s="105"/>
      <c r="CZ5" s="105"/>
      <c r="DA5" s="105"/>
      <c r="DB5" s="106"/>
      <c r="DC5" s="107"/>
      <c r="DD5" s="108">
        <v>0</v>
      </c>
      <c r="DE5" s="109">
        <v>0</v>
      </c>
      <c r="DF5" s="109">
        <v>0</v>
      </c>
      <c r="DG5" s="96">
        <f t="shared" ref="DG5:DG23" si="32">SUM(BD5,BI5,BN5,BS5,BX5,CC5)</f>
        <v>0</v>
      </c>
      <c r="DH5" s="110">
        <f t="shared" si="15"/>
        <v>0</v>
      </c>
      <c r="DI5" s="97">
        <f t="shared" si="16"/>
        <v>0</v>
      </c>
      <c r="DJ5" s="111">
        <f t="shared" si="17"/>
        <v>1</v>
      </c>
      <c r="DK5" s="112">
        <f t="shared" si="18"/>
        <v>0</v>
      </c>
      <c r="DL5" s="97">
        <f t="shared" si="19"/>
        <v>0</v>
      </c>
      <c r="DM5" s="97">
        <f t="shared" si="20"/>
        <v>1</v>
      </c>
      <c r="DN5" s="97">
        <f t="shared" si="21"/>
        <v>0</v>
      </c>
      <c r="DO5" s="97">
        <f t="shared" si="22"/>
        <v>0</v>
      </c>
      <c r="DP5" s="97">
        <f t="shared" si="23"/>
        <v>1</v>
      </c>
      <c r="DQ5" s="113">
        <f t="shared" si="24"/>
        <v>0</v>
      </c>
      <c r="DR5" s="113">
        <f t="shared" si="25"/>
        <v>0</v>
      </c>
      <c r="DS5" s="113">
        <f t="shared" si="26"/>
        <v>1</v>
      </c>
      <c r="DT5" s="113">
        <f t="shared" si="27"/>
        <v>0</v>
      </c>
      <c r="DU5" s="113">
        <f t="shared" si="28"/>
        <v>0</v>
      </c>
      <c r="DV5" s="114">
        <f t="shared" si="29"/>
        <v>20</v>
      </c>
      <c r="DW5" s="113">
        <f>IF(DV5&lt;&gt;20,RANK(DV5,$DV$4:$DV$23,1)+COUNTIF(DV$4:DV5,DV5)-1,20)</f>
        <v>20</v>
      </c>
      <c r="DX5" s="115" t="e">
        <f t="shared" si="30"/>
        <v>#DIV/0!</v>
      </c>
      <c r="DY5" s="116" t="str">
        <f t="shared" si="31"/>
        <v>-</v>
      </c>
      <c r="DZ5" s="91"/>
      <c r="EA5" s="70"/>
      <c r="EB5" s="70"/>
      <c r="EC5" s="70"/>
    </row>
    <row r="6" spans="1:133" ht="16" customHeight="1">
      <c r="A6" s="70"/>
      <c r="B6" s="70"/>
      <c r="C6" s="64"/>
      <c r="D6" s="92" t="str">
        <f>classi!B37</f>
        <v>-</v>
      </c>
      <c r="E6" s="117"/>
      <c r="F6" s="93">
        <f>classi!C37</f>
        <v>0</v>
      </c>
      <c r="G6" s="93">
        <f>classi!D37</f>
        <v>0</v>
      </c>
      <c r="H6" s="200">
        <f>classi!G37</f>
        <v>0</v>
      </c>
      <c r="I6" s="201"/>
      <c r="J6" s="117"/>
      <c r="K6" s="117"/>
      <c r="L6" s="95">
        <v>0</v>
      </c>
      <c r="M6" s="95">
        <v>0</v>
      </c>
      <c r="N6" s="95">
        <v>0</v>
      </c>
      <c r="O6" s="96"/>
      <c r="P6" s="97">
        <f t="shared" si="0"/>
        <v>0</v>
      </c>
      <c r="Q6" s="95">
        <v>0</v>
      </c>
      <c r="R6" s="95">
        <v>0</v>
      </c>
      <c r="S6" s="95">
        <v>0</v>
      </c>
      <c r="T6" s="96"/>
      <c r="U6" s="97">
        <f t="shared" si="1"/>
        <v>0</v>
      </c>
      <c r="V6" s="95">
        <v>0</v>
      </c>
      <c r="W6" s="95">
        <v>0</v>
      </c>
      <c r="X6" s="95">
        <v>0</v>
      </c>
      <c r="Y6" s="96"/>
      <c r="Z6" s="97">
        <f t="shared" si="2"/>
        <v>0</v>
      </c>
      <c r="AA6" s="95">
        <v>0</v>
      </c>
      <c r="AB6" s="95">
        <v>0</v>
      </c>
      <c r="AC6" s="95">
        <v>0</v>
      </c>
      <c r="AD6" s="96"/>
      <c r="AE6" s="97">
        <f t="shared" si="3"/>
        <v>0</v>
      </c>
      <c r="AF6" s="95">
        <v>0</v>
      </c>
      <c r="AG6" s="95">
        <v>0</v>
      </c>
      <c r="AH6" s="95">
        <v>0</v>
      </c>
      <c r="AI6" s="96"/>
      <c r="AJ6" s="97">
        <f t="shared" si="4"/>
        <v>0</v>
      </c>
      <c r="AK6" s="95">
        <v>0</v>
      </c>
      <c r="AL6" s="95">
        <v>0</v>
      </c>
      <c r="AM6" s="95">
        <v>0</v>
      </c>
      <c r="AN6" s="96"/>
      <c r="AO6" s="97">
        <f t="shared" si="5"/>
        <v>0</v>
      </c>
      <c r="AP6" s="95">
        <v>0</v>
      </c>
      <c r="AQ6" s="95">
        <v>0</v>
      </c>
      <c r="AR6" s="95">
        <v>0</v>
      </c>
      <c r="AS6" s="96"/>
      <c r="AT6" s="97">
        <f t="shared" si="6"/>
        <v>0</v>
      </c>
      <c r="AU6" s="95">
        <v>0</v>
      </c>
      <c r="AV6" s="95">
        <v>0</v>
      </c>
      <c r="AW6" s="95">
        <v>0</v>
      </c>
      <c r="AX6" s="96"/>
      <c r="AY6" s="97">
        <f t="shared" si="7"/>
        <v>0</v>
      </c>
      <c r="AZ6" s="98">
        <f t="shared" si="8"/>
        <v>0</v>
      </c>
      <c r="BA6" s="99">
        <v>0</v>
      </c>
      <c r="BB6" s="99">
        <v>0</v>
      </c>
      <c r="BC6" s="99">
        <v>0</v>
      </c>
      <c r="BD6" s="100"/>
      <c r="BE6" s="97">
        <f t="shared" si="9"/>
        <v>0</v>
      </c>
      <c r="BF6" s="99">
        <v>0</v>
      </c>
      <c r="BG6" s="99">
        <v>0</v>
      </c>
      <c r="BH6" s="99">
        <v>0</v>
      </c>
      <c r="BI6" s="100"/>
      <c r="BJ6" s="97">
        <f t="shared" si="10"/>
        <v>0</v>
      </c>
      <c r="BK6" s="99">
        <v>0</v>
      </c>
      <c r="BL6" s="99">
        <v>0</v>
      </c>
      <c r="BM6" s="99">
        <v>0</v>
      </c>
      <c r="BN6" s="100"/>
      <c r="BO6" s="97">
        <f t="shared" si="11"/>
        <v>0</v>
      </c>
      <c r="BP6" s="99">
        <v>0</v>
      </c>
      <c r="BQ6" s="99">
        <v>0</v>
      </c>
      <c r="BR6" s="99">
        <v>0</v>
      </c>
      <c r="BS6" s="100"/>
      <c r="BT6" s="97">
        <f t="shared" si="12"/>
        <v>0</v>
      </c>
      <c r="BU6" s="101">
        <v>0</v>
      </c>
      <c r="BV6" s="101">
        <v>0</v>
      </c>
      <c r="BW6" s="101">
        <v>0</v>
      </c>
      <c r="BX6" s="100"/>
      <c r="BY6" s="97">
        <f t="shared" si="13"/>
        <v>0</v>
      </c>
      <c r="BZ6" s="101">
        <v>0</v>
      </c>
      <c r="CA6" s="101">
        <v>0</v>
      </c>
      <c r="CB6" s="101">
        <v>0</v>
      </c>
      <c r="CC6" s="102"/>
      <c r="CD6" s="103">
        <f t="shared" si="14"/>
        <v>0</v>
      </c>
      <c r="CE6" s="104"/>
      <c r="CF6" s="105"/>
      <c r="CG6" s="105"/>
      <c r="CH6" s="100"/>
      <c r="CI6" s="105"/>
      <c r="CJ6" s="105"/>
      <c r="CK6" s="105"/>
      <c r="CL6" s="100"/>
      <c r="CM6" s="105"/>
      <c r="CN6" s="105"/>
      <c r="CO6" s="105"/>
      <c r="CP6" s="100"/>
      <c r="CQ6" s="105"/>
      <c r="CR6" s="105"/>
      <c r="CS6" s="105"/>
      <c r="CT6" s="100"/>
      <c r="CU6" s="105"/>
      <c r="CV6" s="105"/>
      <c r="CW6" s="105"/>
      <c r="CX6" s="100"/>
      <c r="CY6" s="105"/>
      <c r="CZ6" s="105"/>
      <c r="DA6" s="105"/>
      <c r="DB6" s="106"/>
      <c r="DC6" s="107"/>
      <c r="DD6" s="108">
        <f t="shared" ref="DD6:DD23" si="33">SUM(BA6,BF6,BK6,BP6,BU6,BZ6)</f>
        <v>0</v>
      </c>
      <c r="DE6" s="109">
        <f t="shared" ref="DE6:DE23" si="34">SUM(BB6,BG6,BL6,BQ6,BV6,CA6)</f>
        <v>0</v>
      </c>
      <c r="DF6" s="109">
        <f t="shared" ref="DF6:DF23" si="35">SUM(BC6,BH6,BM6,BR6,BW6,CB6)</f>
        <v>0</v>
      </c>
      <c r="DG6" s="96">
        <f t="shared" si="32"/>
        <v>0</v>
      </c>
      <c r="DH6" s="110">
        <f t="shared" si="15"/>
        <v>0</v>
      </c>
      <c r="DI6" s="97">
        <f t="shared" si="16"/>
        <v>0</v>
      </c>
      <c r="DJ6" s="111">
        <f t="shared" si="17"/>
        <v>1</v>
      </c>
      <c r="DK6" s="112">
        <f t="shared" si="18"/>
        <v>0</v>
      </c>
      <c r="DL6" s="97">
        <f t="shared" si="19"/>
        <v>0</v>
      </c>
      <c r="DM6" s="97">
        <f t="shared" si="20"/>
        <v>1</v>
      </c>
      <c r="DN6" s="97">
        <f t="shared" si="21"/>
        <v>0</v>
      </c>
      <c r="DO6" s="97">
        <f t="shared" si="22"/>
        <v>0</v>
      </c>
      <c r="DP6" s="97">
        <f t="shared" si="23"/>
        <v>1</v>
      </c>
      <c r="DQ6" s="113">
        <f t="shared" si="24"/>
        <v>0</v>
      </c>
      <c r="DR6" s="113">
        <f t="shared" si="25"/>
        <v>0</v>
      </c>
      <c r="DS6" s="113">
        <f t="shared" si="26"/>
        <v>1</v>
      </c>
      <c r="DT6" s="113">
        <f t="shared" si="27"/>
        <v>0</v>
      </c>
      <c r="DU6" s="113">
        <f t="shared" si="28"/>
        <v>0</v>
      </c>
      <c r="DV6" s="114">
        <f t="shared" si="29"/>
        <v>20</v>
      </c>
      <c r="DW6" s="113">
        <f>IF(DV6&lt;&gt;20,RANK(DV6,$DV$4:$DV$23,1)+COUNTIF(DV$4:DV6,DV6)-1,20)</f>
        <v>20</v>
      </c>
      <c r="DX6" s="115" t="e">
        <f t="shared" si="30"/>
        <v>#DIV/0!</v>
      </c>
      <c r="DY6" s="116" t="str">
        <f t="shared" si="31"/>
        <v>-</v>
      </c>
      <c r="DZ6" s="91"/>
      <c r="EA6" s="70"/>
      <c r="EB6" s="70"/>
      <c r="EC6" s="70"/>
    </row>
    <row r="7" spans="1:133" ht="16" customHeight="1">
      <c r="A7" s="70"/>
      <c r="B7" s="70"/>
      <c r="C7" s="64"/>
      <c r="D7" s="92" t="str">
        <f>classi!B38</f>
        <v>-</v>
      </c>
      <c r="E7" s="117"/>
      <c r="F7" s="93">
        <f>classi!C38</f>
        <v>0</v>
      </c>
      <c r="G7" s="93">
        <f>classi!D38</f>
        <v>0</v>
      </c>
      <c r="H7" s="200">
        <f>classi!G38</f>
        <v>0</v>
      </c>
      <c r="I7" s="201"/>
      <c r="J7" s="117"/>
      <c r="K7" s="117"/>
      <c r="L7" s="95">
        <v>0</v>
      </c>
      <c r="M7" s="95">
        <v>0</v>
      </c>
      <c r="N7" s="95">
        <v>0</v>
      </c>
      <c r="O7" s="96"/>
      <c r="P7" s="97">
        <f t="shared" si="0"/>
        <v>0</v>
      </c>
      <c r="Q7" s="95">
        <v>0</v>
      </c>
      <c r="R7" s="95">
        <v>0</v>
      </c>
      <c r="S7" s="95">
        <v>0</v>
      </c>
      <c r="T7" s="96"/>
      <c r="U7" s="97">
        <f t="shared" si="1"/>
        <v>0</v>
      </c>
      <c r="V7" s="95">
        <v>0</v>
      </c>
      <c r="W7" s="95">
        <v>0</v>
      </c>
      <c r="X7" s="95">
        <v>0</v>
      </c>
      <c r="Y7" s="96"/>
      <c r="Z7" s="97">
        <f t="shared" si="2"/>
        <v>0</v>
      </c>
      <c r="AA7" s="95">
        <v>0</v>
      </c>
      <c r="AB7" s="95">
        <v>0</v>
      </c>
      <c r="AC7" s="95">
        <v>0</v>
      </c>
      <c r="AD7" s="96"/>
      <c r="AE7" s="97">
        <f t="shared" si="3"/>
        <v>0</v>
      </c>
      <c r="AF7" s="95">
        <v>0</v>
      </c>
      <c r="AG7" s="95">
        <v>0</v>
      </c>
      <c r="AH7" s="95">
        <v>0</v>
      </c>
      <c r="AI7" s="96"/>
      <c r="AJ7" s="97">
        <f t="shared" si="4"/>
        <v>0</v>
      </c>
      <c r="AK7" s="95">
        <v>0</v>
      </c>
      <c r="AL7" s="95">
        <v>0</v>
      </c>
      <c r="AM7" s="95">
        <v>0</v>
      </c>
      <c r="AN7" s="96"/>
      <c r="AO7" s="97">
        <f t="shared" si="5"/>
        <v>0</v>
      </c>
      <c r="AP7" s="95">
        <v>0</v>
      </c>
      <c r="AQ7" s="95">
        <v>0</v>
      </c>
      <c r="AR7" s="95">
        <v>0</v>
      </c>
      <c r="AS7" s="96"/>
      <c r="AT7" s="97">
        <f t="shared" si="6"/>
        <v>0</v>
      </c>
      <c r="AU7" s="95">
        <v>0</v>
      </c>
      <c r="AV7" s="95">
        <v>0</v>
      </c>
      <c r="AW7" s="95">
        <v>0</v>
      </c>
      <c r="AX7" s="96"/>
      <c r="AY7" s="97">
        <f t="shared" si="7"/>
        <v>0</v>
      </c>
      <c r="AZ7" s="98">
        <f t="shared" si="8"/>
        <v>0</v>
      </c>
      <c r="BA7" s="99">
        <v>0</v>
      </c>
      <c r="BB7" s="99">
        <v>0</v>
      </c>
      <c r="BC7" s="99">
        <v>0</v>
      </c>
      <c r="BD7" s="100"/>
      <c r="BE7" s="97">
        <f t="shared" si="9"/>
        <v>0</v>
      </c>
      <c r="BF7" s="99">
        <v>0</v>
      </c>
      <c r="BG7" s="99">
        <v>0</v>
      </c>
      <c r="BH7" s="99">
        <v>0</v>
      </c>
      <c r="BI7" s="100"/>
      <c r="BJ7" s="97">
        <f t="shared" si="10"/>
        <v>0</v>
      </c>
      <c r="BK7" s="99">
        <v>0</v>
      </c>
      <c r="BL7" s="99">
        <v>0</v>
      </c>
      <c r="BM7" s="99">
        <v>0</v>
      </c>
      <c r="BN7" s="100"/>
      <c r="BO7" s="97">
        <f t="shared" si="11"/>
        <v>0</v>
      </c>
      <c r="BP7" s="99">
        <v>0</v>
      </c>
      <c r="BQ7" s="99">
        <v>0</v>
      </c>
      <c r="BR7" s="99">
        <v>0</v>
      </c>
      <c r="BS7" s="100"/>
      <c r="BT7" s="97">
        <f t="shared" si="12"/>
        <v>0</v>
      </c>
      <c r="BU7" s="101">
        <v>0</v>
      </c>
      <c r="BV7" s="101">
        <v>0</v>
      </c>
      <c r="BW7" s="101">
        <v>0</v>
      </c>
      <c r="BX7" s="100"/>
      <c r="BY7" s="97">
        <f t="shared" si="13"/>
        <v>0</v>
      </c>
      <c r="BZ7" s="101">
        <v>0</v>
      </c>
      <c r="CA7" s="101">
        <v>0</v>
      </c>
      <c r="CB7" s="101">
        <v>0</v>
      </c>
      <c r="CC7" s="102"/>
      <c r="CD7" s="103">
        <f t="shared" si="14"/>
        <v>0</v>
      </c>
      <c r="CE7" s="104"/>
      <c r="CF7" s="105"/>
      <c r="CG7" s="105"/>
      <c r="CH7" s="100"/>
      <c r="CI7" s="105"/>
      <c r="CJ7" s="105"/>
      <c r="CK7" s="105"/>
      <c r="CL7" s="100"/>
      <c r="CM7" s="105"/>
      <c r="CN7" s="105"/>
      <c r="CO7" s="105"/>
      <c r="CP7" s="100"/>
      <c r="CQ7" s="105"/>
      <c r="CR7" s="105"/>
      <c r="CS7" s="105"/>
      <c r="CT7" s="100"/>
      <c r="CU7" s="105"/>
      <c r="CV7" s="105"/>
      <c r="CW7" s="105"/>
      <c r="CX7" s="100"/>
      <c r="CY7" s="105"/>
      <c r="CZ7" s="105"/>
      <c r="DA7" s="105"/>
      <c r="DB7" s="106"/>
      <c r="DC7" s="107"/>
      <c r="DD7" s="108">
        <f t="shared" si="33"/>
        <v>0</v>
      </c>
      <c r="DE7" s="109">
        <f t="shared" si="34"/>
        <v>0</v>
      </c>
      <c r="DF7" s="109">
        <f t="shared" si="35"/>
        <v>0</v>
      </c>
      <c r="DG7" s="96">
        <f t="shared" si="32"/>
        <v>0</v>
      </c>
      <c r="DH7" s="110">
        <f t="shared" si="15"/>
        <v>0</v>
      </c>
      <c r="DI7" s="97">
        <f t="shared" si="16"/>
        <v>0</v>
      </c>
      <c r="DJ7" s="111">
        <f t="shared" si="17"/>
        <v>1</v>
      </c>
      <c r="DK7" s="112">
        <f t="shared" si="18"/>
        <v>0</v>
      </c>
      <c r="DL7" s="97">
        <f t="shared" si="19"/>
        <v>0</v>
      </c>
      <c r="DM7" s="97">
        <f t="shared" si="20"/>
        <v>1</v>
      </c>
      <c r="DN7" s="97">
        <f t="shared" si="21"/>
        <v>0</v>
      </c>
      <c r="DO7" s="97">
        <f t="shared" si="22"/>
        <v>0</v>
      </c>
      <c r="DP7" s="97">
        <f t="shared" si="23"/>
        <v>1</v>
      </c>
      <c r="DQ7" s="113">
        <f t="shared" si="24"/>
        <v>0</v>
      </c>
      <c r="DR7" s="113">
        <f t="shared" si="25"/>
        <v>0</v>
      </c>
      <c r="DS7" s="113">
        <f t="shared" si="26"/>
        <v>1</v>
      </c>
      <c r="DT7" s="113">
        <f t="shared" si="27"/>
        <v>0</v>
      </c>
      <c r="DU7" s="113">
        <f t="shared" si="28"/>
        <v>0</v>
      </c>
      <c r="DV7" s="114">
        <f t="shared" si="29"/>
        <v>20</v>
      </c>
      <c r="DW7" s="113">
        <f>IF(DV7&lt;&gt;20,RANK(DV7,$DV$4:$DV$23,1)+COUNTIF(DV$4:DV7,DV7)-1,20)</f>
        <v>20</v>
      </c>
      <c r="DX7" s="115" t="e">
        <f t="shared" si="30"/>
        <v>#DIV/0!</v>
      </c>
      <c r="DY7" s="116" t="str">
        <f t="shared" si="31"/>
        <v>-</v>
      </c>
      <c r="DZ7" s="91"/>
      <c r="EA7" s="70"/>
      <c r="EB7" s="70"/>
      <c r="EC7" s="70"/>
    </row>
    <row r="8" spans="1:133" ht="16" customHeight="1">
      <c r="A8" s="70"/>
      <c r="B8" s="70"/>
      <c r="C8" s="64"/>
      <c r="D8" s="92" t="str">
        <f>classi!B39</f>
        <v>-</v>
      </c>
      <c r="E8" s="117"/>
      <c r="F8" s="93">
        <f>classi!C39</f>
        <v>0</v>
      </c>
      <c r="G8" s="93">
        <f>classi!D39</f>
        <v>0</v>
      </c>
      <c r="H8" s="200">
        <f>classi!G39</f>
        <v>0</v>
      </c>
      <c r="I8" s="201"/>
      <c r="J8" s="117"/>
      <c r="K8" s="117"/>
      <c r="L8" s="95">
        <v>0</v>
      </c>
      <c r="M8" s="95">
        <v>0</v>
      </c>
      <c r="N8" s="95">
        <v>0</v>
      </c>
      <c r="O8" s="96"/>
      <c r="P8" s="97">
        <f t="shared" si="0"/>
        <v>0</v>
      </c>
      <c r="Q8" s="95">
        <v>0</v>
      </c>
      <c r="R8" s="95">
        <v>0</v>
      </c>
      <c r="S8" s="95">
        <v>0</v>
      </c>
      <c r="T8" s="96"/>
      <c r="U8" s="97">
        <f t="shared" si="1"/>
        <v>0</v>
      </c>
      <c r="V8" s="95">
        <v>0</v>
      </c>
      <c r="W8" s="95">
        <v>0</v>
      </c>
      <c r="X8" s="95">
        <v>0</v>
      </c>
      <c r="Y8" s="96"/>
      <c r="Z8" s="97">
        <f t="shared" si="2"/>
        <v>0</v>
      </c>
      <c r="AA8" s="95">
        <v>0</v>
      </c>
      <c r="AB8" s="95">
        <v>0</v>
      </c>
      <c r="AC8" s="95">
        <v>0</v>
      </c>
      <c r="AD8" s="96"/>
      <c r="AE8" s="97">
        <f t="shared" si="3"/>
        <v>0</v>
      </c>
      <c r="AF8" s="95">
        <v>0</v>
      </c>
      <c r="AG8" s="95">
        <v>0</v>
      </c>
      <c r="AH8" s="95">
        <v>0</v>
      </c>
      <c r="AI8" s="96"/>
      <c r="AJ8" s="97">
        <f t="shared" si="4"/>
        <v>0</v>
      </c>
      <c r="AK8" s="95">
        <v>0</v>
      </c>
      <c r="AL8" s="95">
        <v>0</v>
      </c>
      <c r="AM8" s="95">
        <v>0</v>
      </c>
      <c r="AN8" s="96"/>
      <c r="AO8" s="97">
        <f t="shared" si="5"/>
        <v>0</v>
      </c>
      <c r="AP8" s="95">
        <v>0</v>
      </c>
      <c r="AQ8" s="95">
        <v>0</v>
      </c>
      <c r="AR8" s="95">
        <v>0</v>
      </c>
      <c r="AS8" s="96"/>
      <c r="AT8" s="97">
        <f t="shared" si="6"/>
        <v>0</v>
      </c>
      <c r="AU8" s="95">
        <v>0</v>
      </c>
      <c r="AV8" s="95">
        <v>0</v>
      </c>
      <c r="AW8" s="95">
        <v>0</v>
      </c>
      <c r="AX8" s="96"/>
      <c r="AY8" s="97">
        <f t="shared" si="7"/>
        <v>0</v>
      </c>
      <c r="AZ8" s="98">
        <f t="shared" si="8"/>
        <v>0</v>
      </c>
      <c r="BA8" s="99">
        <v>0</v>
      </c>
      <c r="BB8" s="99">
        <v>0</v>
      </c>
      <c r="BC8" s="99">
        <v>0</v>
      </c>
      <c r="BD8" s="100"/>
      <c r="BE8" s="97">
        <f t="shared" si="9"/>
        <v>0</v>
      </c>
      <c r="BF8" s="99">
        <v>0</v>
      </c>
      <c r="BG8" s="99">
        <v>0</v>
      </c>
      <c r="BH8" s="99">
        <v>0</v>
      </c>
      <c r="BI8" s="100"/>
      <c r="BJ8" s="97">
        <f t="shared" si="10"/>
        <v>0</v>
      </c>
      <c r="BK8" s="99">
        <v>0</v>
      </c>
      <c r="BL8" s="99">
        <v>0</v>
      </c>
      <c r="BM8" s="99">
        <v>0</v>
      </c>
      <c r="BN8" s="100"/>
      <c r="BO8" s="97">
        <f t="shared" si="11"/>
        <v>0</v>
      </c>
      <c r="BP8" s="99">
        <v>0</v>
      </c>
      <c r="BQ8" s="99">
        <v>0</v>
      </c>
      <c r="BR8" s="99">
        <v>0</v>
      </c>
      <c r="BS8" s="100"/>
      <c r="BT8" s="97">
        <f t="shared" si="12"/>
        <v>0</v>
      </c>
      <c r="BU8" s="101">
        <v>0</v>
      </c>
      <c r="BV8" s="101">
        <v>0</v>
      </c>
      <c r="BW8" s="101">
        <v>0</v>
      </c>
      <c r="BX8" s="100"/>
      <c r="BY8" s="97">
        <f t="shared" si="13"/>
        <v>0</v>
      </c>
      <c r="BZ8" s="101">
        <v>0</v>
      </c>
      <c r="CA8" s="101">
        <v>0</v>
      </c>
      <c r="CB8" s="101">
        <v>0</v>
      </c>
      <c r="CC8" s="102"/>
      <c r="CD8" s="103">
        <f t="shared" si="14"/>
        <v>0</v>
      </c>
      <c r="CE8" s="104"/>
      <c r="CF8" s="105"/>
      <c r="CG8" s="105"/>
      <c r="CH8" s="100"/>
      <c r="CI8" s="105"/>
      <c r="CJ8" s="105"/>
      <c r="CK8" s="105"/>
      <c r="CL8" s="100"/>
      <c r="CM8" s="105"/>
      <c r="CN8" s="105"/>
      <c r="CO8" s="105"/>
      <c r="CP8" s="100"/>
      <c r="CQ8" s="105"/>
      <c r="CR8" s="105"/>
      <c r="CS8" s="105"/>
      <c r="CT8" s="100"/>
      <c r="CU8" s="105"/>
      <c r="CV8" s="105"/>
      <c r="CW8" s="105"/>
      <c r="CX8" s="100"/>
      <c r="CY8" s="105"/>
      <c r="CZ8" s="105"/>
      <c r="DA8" s="105"/>
      <c r="DB8" s="106"/>
      <c r="DC8" s="107"/>
      <c r="DD8" s="108">
        <f t="shared" si="33"/>
        <v>0</v>
      </c>
      <c r="DE8" s="109">
        <f t="shared" si="34"/>
        <v>0</v>
      </c>
      <c r="DF8" s="109">
        <f t="shared" si="35"/>
        <v>0</v>
      </c>
      <c r="DG8" s="96">
        <f t="shared" si="32"/>
        <v>0</v>
      </c>
      <c r="DH8" s="110">
        <f t="shared" si="15"/>
        <v>0</v>
      </c>
      <c r="DI8" s="97">
        <f t="shared" si="16"/>
        <v>0</v>
      </c>
      <c r="DJ8" s="111">
        <f t="shared" si="17"/>
        <v>1</v>
      </c>
      <c r="DK8" s="112">
        <f t="shared" si="18"/>
        <v>0</v>
      </c>
      <c r="DL8" s="97">
        <f t="shared" si="19"/>
        <v>0</v>
      </c>
      <c r="DM8" s="97">
        <f t="shared" si="20"/>
        <v>1</v>
      </c>
      <c r="DN8" s="97">
        <f t="shared" si="21"/>
        <v>0</v>
      </c>
      <c r="DO8" s="97">
        <f t="shared" si="22"/>
        <v>0</v>
      </c>
      <c r="DP8" s="97">
        <f t="shared" si="23"/>
        <v>1</v>
      </c>
      <c r="DQ8" s="113">
        <f t="shared" si="24"/>
        <v>0</v>
      </c>
      <c r="DR8" s="113">
        <f t="shared" si="25"/>
        <v>0</v>
      </c>
      <c r="DS8" s="113">
        <f t="shared" si="26"/>
        <v>1</v>
      </c>
      <c r="DT8" s="113">
        <f t="shared" si="27"/>
        <v>0</v>
      </c>
      <c r="DU8" s="113">
        <f t="shared" si="28"/>
        <v>0</v>
      </c>
      <c r="DV8" s="114">
        <f t="shared" si="29"/>
        <v>20</v>
      </c>
      <c r="DW8" s="113">
        <f>IF(DV8&lt;&gt;20,RANK(DV8,$DV$4:$DV$23,1)+COUNTIF(DV$4:DV8,DV8)-1,20)</f>
        <v>20</v>
      </c>
      <c r="DX8" s="115" t="e">
        <f t="shared" si="30"/>
        <v>#DIV/0!</v>
      </c>
      <c r="DY8" s="116" t="str">
        <f t="shared" si="31"/>
        <v>-</v>
      </c>
      <c r="DZ8" s="91"/>
      <c r="EA8" s="70"/>
      <c r="EB8" s="70"/>
      <c r="EC8" s="70"/>
    </row>
    <row r="9" spans="1:133" ht="16" customHeight="1">
      <c r="A9" s="70"/>
      <c r="B9" s="70"/>
      <c r="C9" s="64"/>
      <c r="D9" s="92" t="str">
        <f>classi!B40</f>
        <v>-</v>
      </c>
      <c r="E9" s="117"/>
      <c r="F9" s="93">
        <f>classi!C40</f>
        <v>0</v>
      </c>
      <c r="G9" s="93">
        <f>classi!D40</f>
        <v>0</v>
      </c>
      <c r="H9" s="200">
        <f>classi!G40</f>
        <v>0</v>
      </c>
      <c r="I9" s="201"/>
      <c r="J9" s="117"/>
      <c r="K9" s="117"/>
      <c r="L9" s="95">
        <v>0</v>
      </c>
      <c r="M9" s="95">
        <v>0</v>
      </c>
      <c r="N9" s="95">
        <v>0</v>
      </c>
      <c r="O9" s="96"/>
      <c r="P9" s="97">
        <f t="shared" si="0"/>
        <v>0</v>
      </c>
      <c r="Q9" s="95">
        <v>0</v>
      </c>
      <c r="R9" s="95">
        <v>0</v>
      </c>
      <c r="S9" s="95">
        <v>0</v>
      </c>
      <c r="T9" s="96"/>
      <c r="U9" s="97">
        <f t="shared" si="1"/>
        <v>0</v>
      </c>
      <c r="V9" s="95">
        <v>0</v>
      </c>
      <c r="W9" s="95">
        <v>0</v>
      </c>
      <c r="X9" s="95">
        <v>0</v>
      </c>
      <c r="Y9" s="96"/>
      <c r="Z9" s="97">
        <f t="shared" si="2"/>
        <v>0</v>
      </c>
      <c r="AA9" s="95">
        <v>0</v>
      </c>
      <c r="AB9" s="95">
        <v>0</v>
      </c>
      <c r="AC9" s="95">
        <v>0</v>
      </c>
      <c r="AD9" s="96"/>
      <c r="AE9" s="97">
        <f t="shared" si="3"/>
        <v>0</v>
      </c>
      <c r="AF9" s="95">
        <v>0</v>
      </c>
      <c r="AG9" s="95">
        <v>0</v>
      </c>
      <c r="AH9" s="95">
        <v>0</v>
      </c>
      <c r="AI9" s="96"/>
      <c r="AJ9" s="97">
        <f t="shared" si="4"/>
        <v>0</v>
      </c>
      <c r="AK9" s="95">
        <v>0</v>
      </c>
      <c r="AL9" s="95">
        <v>0</v>
      </c>
      <c r="AM9" s="95">
        <v>0</v>
      </c>
      <c r="AN9" s="96"/>
      <c r="AO9" s="97">
        <f t="shared" si="5"/>
        <v>0</v>
      </c>
      <c r="AP9" s="95">
        <v>0</v>
      </c>
      <c r="AQ9" s="95">
        <v>0</v>
      </c>
      <c r="AR9" s="95">
        <v>0</v>
      </c>
      <c r="AS9" s="96"/>
      <c r="AT9" s="97">
        <f t="shared" si="6"/>
        <v>0</v>
      </c>
      <c r="AU9" s="95">
        <v>0</v>
      </c>
      <c r="AV9" s="95">
        <v>0</v>
      </c>
      <c r="AW9" s="95">
        <v>0</v>
      </c>
      <c r="AX9" s="96"/>
      <c r="AY9" s="97">
        <f t="shared" si="7"/>
        <v>0</v>
      </c>
      <c r="AZ9" s="98">
        <f t="shared" si="8"/>
        <v>0</v>
      </c>
      <c r="BA9" s="99">
        <v>0</v>
      </c>
      <c r="BB9" s="99">
        <v>0</v>
      </c>
      <c r="BC9" s="99">
        <v>0</v>
      </c>
      <c r="BD9" s="100"/>
      <c r="BE9" s="97">
        <f t="shared" si="9"/>
        <v>0</v>
      </c>
      <c r="BF9" s="99">
        <v>0</v>
      </c>
      <c r="BG9" s="99">
        <v>0</v>
      </c>
      <c r="BH9" s="99">
        <v>0</v>
      </c>
      <c r="BI9" s="100"/>
      <c r="BJ9" s="97">
        <f t="shared" si="10"/>
        <v>0</v>
      </c>
      <c r="BK9" s="99">
        <v>0</v>
      </c>
      <c r="BL9" s="99">
        <v>0</v>
      </c>
      <c r="BM9" s="99">
        <v>0</v>
      </c>
      <c r="BN9" s="100"/>
      <c r="BO9" s="97">
        <f t="shared" si="11"/>
        <v>0</v>
      </c>
      <c r="BP9" s="99">
        <v>0</v>
      </c>
      <c r="BQ9" s="99">
        <v>0</v>
      </c>
      <c r="BR9" s="99">
        <v>0</v>
      </c>
      <c r="BS9" s="100"/>
      <c r="BT9" s="97">
        <f t="shared" si="12"/>
        <v>0</v>
      </c>
      <c r="BU9" s="101">
        <v>0</v>
      </c>
      <c r="BV9" s="101">
        <v>0</v>
      </c>
      <c r="BW9" s="101">
        <v>0</v>
      </c>
      <c r="BX9" s="100"/>
      <c r="BY9" s="97">
        <f t="shared" si="13"/>
        <v>0</v>
      </c>
      <c r="BZ9" s="101">
        <v>0</v>
      </c>
      <c r="CA9" s="101">
        <v>0</v>
      </c>
      <c r="CB9" s="101">
        <v>0</v>
      </c>
      <c r="CC9" s="102"/>
      <c r="CD9" s="103">
        <f t="shared" si="14"/>
        <v>0</v>
      </c>
      <c r="CE9" s="104"/>
      <c r="CF9" s="105"/>
      <c r="CG9" s="105"/>
      <c r="CH9" s="100"/>
      <c r="CI9" s="105"/>
      <c r="CJ9" s="105"/>
      <c r="CK9" s="105"/>
      <c r="CL9" s="100"/>
      <c r="CM9" s="105"/>
      <c r="CN9" s="105"/>
      <c r="CO9" s="105"/>
      <c r="CP9" s="100"/>
      <c r="CQ9" s="105"/>
      <c r="CR9" s="105"/>
      <c r="CS9" s="105"/>
      <c r="CT9" s="100"/>
      <c r="CU9" s="105"/>
      <c r="CV9" s="105"/>
      <c r="CW9" s="105"/>
      <c r="CX9" s="100"/>
      <c r="CY9" s="105"/>
      <c r="CZ9" s="105"/>
      <c r="DA9" s="105"/>
      <c r="DB9" s="106"/>
      <c r="DC9" s="107"/>
      <c r="DD9" s="108">
        <f t="shared" si="33"/>
        <v>0</v>
      </c>
      <c r="DE9" s="109">
        <f t="shared" si="34"/>
        <v>0</v>
      </c>
      <c r="DF9" s="109">
        <f t="shared" si="35"/>
        <v>0</v>
      </c>
      <c r="DG9" s="96">
        <f t="shared" si="32"/>
        <v>0</v>
      </c>
      <c r="DH9" s="110">
        <f t="shared" si="15"/>
        <v>0</v>
      </c>
      <c r="DI9" s="97">
        <f t="shared" si="16"/>
        <v>0</v>
      </c>
      <c r="DJ9" s="111">
        <f t="shared" si="17"/>
        <v>1</v>
      </c>
      <c r="DK9" s="112">
        <f t="shared" si="18"/>
        <v>0</v>
      </c>
      <c r="DL9" s="97">
        <f t="shared" si="19"/>
        <v>0</v>
      </c>
      <c r="DM9" s="97">
        <f t="shared" si="20"/>
        <v>1</v>
      </c>
      <c r="DN9" s="97">
        <f t="shared" si="21"/>
        <v>0</v>
      </c>
      <c r="DO9" s="97">
        <f t="shared" si="22"/>
        <v>0</v>
      </c>
      <c r="DP9" s="97">
        <f t="shared" si="23"/>
        <v>1</v>
      </c>
      <c r="DQ9" s="113">
        <f t="shared" si="24"/>
        <v>0</v>
      </c>
      <c r="DR9" s="113">
        <f t="shared" si="25"/>
        <v>0</v>
      </c>
      <c r="DS9" s="113">
        <f t="shared" si="26"/>
        <v>1</v>
      </c>
      <c r="DT9" s="113">
        <f t="shared" si="27"/>
        <v>0</v>
      </c>
      <c r="DU9" s="113">
        <f t="shared" si="28"/>
        <v>0</v>
      </c>
      <c r="DV9" s="114">
        <f t="shared" si="29"/>
        <v>20</v>
      </c>
      <c r="DW9" s="113">
        <f>IF(DV9&lt;&gt;20,RANK(DV9,$DV$4:$DV$23,1)+COUNTIF(DV$4:DV9,DV9)-1,20)</f>
        <v>20</v>
      </c>
      <c r="DX9" s="115" t="e">
        <f t="shared" si="30"/>
        <v>#DIV/0!</v>
      </c>
      <c r="DY9" s="116" t="str">
        <f t="shared" si="31"/>
        <v>-</v>
      </c>
      <c r="DZ9" s="91"/>
      <c r="EA9" s="70"/>
      <c r="EB9" s="70"/>
      <c r="EC9" s="70"/>
    </row>
    <row r="10" spans="1:133" ht="16" customHeight="1">
      <c r="A10" s="70"/>
      <c r="B10" s="70"/>
      <c r="C10" s="64"/>
      <c r="D10" s="92" t="str">
        <f>classi!B41</f>
        <v>-</v>
      </c>
      <c r="E10" s="117"/>
      <c r="F10" s="93">
        <f>classi!C41</f>
        <v>0</v>
      </c>
      <c r="G10" s="93">
        <f>classi!D41</f>
        <v>0</v>
      </c>
      <c r="H10" s="200">
        <f>classi!G41</f>
        <v>0</v>
      </c>
      <c r="I10" s="201"/>
      <c r="J10" s="117"/>
      <c r="K10" s="117"/>
      <c r="L10" s="95">
        <v>0</v>
      </c>
      <c r="M10" s="95">
        <v>0</v>
      </c>
      <c r="N10" s="95">
        <v>0</v>
      </c>
      <c r="O10" s="96"/>
      <c r="P10" s="97">
        <f t="shared" si="0"/>
        <v>0</v>
      </c>
      <c r="Q10" s="95">
        <v>0</v>
      </c>
      <c r="R10" s="95">
        <v>0</v>
      </c>
      <c r="S10" s="95">
        <v>0</v>
      </c>
      <c r="T10" s="96"/>
      <c r="U10" s="97">
        <f t="shared" si="1"/>
        <v>0</v>
      </c>
      <c r="V10" s="95">
        <v>0</v>
      </c>
      <c r="W10" s="95">
        <v>0</v>
      </c>
      <c r="X10" s="95">
        <v>0</v>
      </c>
      <c r="Y10" s="96"/>
      <c r="Z10" s="97">
        <f t="shared" si="2"/>
        <v>0</v>
      </c>
      <c r="AA10" s="95">
        <v>0</v>
      </c>
      <c r="AB10" s="95">
        <v>0</v>
      </c>
      <c r="AC10" s="95">
        <v>0</v>
      </c>
      <c r="AD10" s="96"/>
      <c r="AE10" s="97">
        <f t="shared" si="3"/>
        <v>0</v>
      </c>
      <c r="AF10" s="95">
        <v>0</v>
      </c>
      <c r="AG10" s="95">
        <v>0</v>
      </c>
      <c r="AH10" s="95">
        <v>0</v>
      </c>
      <c r="AI10" s="96"/>
      <c r="AJ10" s="97">
        <f t="shared" si="4"/>
        <v>0</v>
      </c>
      <c r="AK10" s="95">
        <v>0</v>
      </c>
      <c r="AL10" s="95">
        <v>0</v>
      </c>
      <c r="AM10" s="95">
        <v>0</v>
      </c>
      <c r="AN10" s="96"/>
      <c r="AO10" s="97">
        <f t="shared" si="5"/>
        <v>0</v>
      </c>
      <c r="AP10" s="95">
        <v>0</v>
      </c>
      <c r="AQ10" s="95">
        <v>0</v>
      </c>
      <c r="AR10" s="95">
        <v>0</v>
      </c>
      <c r="AS10" s="96"/>
      <c r="AT10" s="97">
        <f t="shared" si="6"/>
        <v>0</v>
      </c>
      <c r="AU10" s="95">
        <v>0</v>
      </c>
      <c r="AV10" s="95">
        <v>0</v>
      </c>
      <c r="AW10" s="95">
        <v>0</v>
      </c>
      <c r="AX10" s="96"/>
      <c r="AY10" s="97">
        <f t="shared" si="7"/>
        <v>0</v>
      </c>
      <c r="AZ10" s="98">
        <f t="shared" si="8"/>
        <v>0</v>
      </c>
      <c r="BA10" s="99">
        <v>0</v>
      </c>
      <c r="BB10" s="99">
        <v>0</v>
      </c>
      <c r="BC10" s="99">
        <v>0</v>
      </c>
      <c r="BD10" s="100"/>
      <c r="BE10" s="97">
        <f t="shared" si="9"/>
        <v>0</v>
      </c>
      <c r="BF10" s="99">
        <v>0</v>
      </c>
      <c r="BG10" s="99">
        <v>0</v>
      </c>
      <c r="BH10" s="99">
        <v>0</v>
      </c>
      <c r="BI10" s="100"/>
      <c r="BJ10" s="97">
        <f t="shared" si="10"/>
        <v>0</v>
      </c>
      <c r="BK10" s="99">
        <v>0</v>
      </c>
      <c r="BL10" s="99">
        <v>0</v>
      </c>
      <c r="BM10" s="99">
        <v>0</v>
      </c>
      <c r="BN10" s="100"/>
      <c r="BO10" s="97">
        <f t="shared" si="11"/>
        <v>0</v>
      </c>
      <c r="BP10" s="99">
        <v>0</v>
      </c>
      <c r="BQ10" s="99">
        <v>0</v>
      </c>
      <c r="BR10" s="99">
        <v>0</v>
      </c>
      <c r="BS10" s="100"/>
      <c r="BT10" s="97">
        <f t="shared" si="12"/>
        <v>0</v>
      </c>
      <c r="BU10" s="101">
        <v>0</v>
      </c>
      <c r="BV10" s="101">
        <v>0</v>
      </c>
      <c r="BW10" s="101">
        <v>0</v>
      </c>
      <c r="BX10" s="100"/>
      <c r="BY10" s="97">
        <f t="shared" si="13"/>
        <v>0</v>
      </c>
      <c r="BZ10" s="101">
        <v>0</v>
      </c>
      <c r="CA10" s="101">
        <v>0</v>
      </c>
      <c r="CB10" s="101">
        <v>0</v>
      </c>
      <c r="CC10" s="102"/>
      <c r="CD10" s="103">
        <f t="shared" si="14"/>
        <v>0</v>
      </c>
      <c r="CE10" s="104"/>
      <c r="CF10" s="105"/>
      <c r="CG10" s="105"/>
      <c r="CH10" s="100"/>
      <c r="CI10" s="105"/>
      <c r="CJ10" s="105"/>
      <c r="CK10" s="105"/>
      <c r="CL10" s="100"/>
      <c r="CM10" s="105"/>
      <c r="CN10" s="105"/>
      <c r="CO10" s="105"/>
      <c r="CP10" s="100"/>
      <c r="CQ10" s="105"/>
      <c r="CR10" s="105"/>
      <c r="CS10" s="105"/>
      <c r="CT10" s="100"/>
      <c r="CU10" s="105"/>
      <c r="CV10" s="105"/>
      <c r="CW10" s="105"/>
      <c r="CX10" s="100"/>
      <c r="CY10" s="105"/>
      <c r="CZ10" s="105"/>
      <c r="DA10" s="105"/>
      <c r="DB10" s="106"/>
      <c r="DC10" s="107"/>
      <c r="DD10" s="108">
        <f t="shared" si="33"/>
        <v>0</v>
      </c>
      <c r="DE10" s="109">
        <f t="shared" si="34"/>
        <v>0</v>
      </c>
      <c r="DF10" s="109">
        <f t="shared" si="35"/>
        <v>0</v>
      </c>
      <c r="DG10" s="96">
        <f t="shared" si="32"/>
        <v>0</v>
      </c>
      <c r="DH10" s="110">
        <f t="shared" si="15"/>
        <v>0</v>
      </c>
      <c r="DI10" s="97">
        <f t="shared" si="16"/>
        <v>0</v>
      </c>
      <c r="DJ10" s="111">
        <f t="shared" si="17"/>
        <v>1</v>
      </c>
      <c r="DK10" s="112">
        <f t="shared" si="18"/>
        <v>0</v>
      </c>
      <c r="DL10" s="97">
        <f t="shared" si="19"/>
        <v>0</v>
      </c>
      <c r="DM10" s="97">
        <f t="shared" si="20"/>
        <v>1</v>
      </c>
      <c r="DN10" s="97">
        <f t="shared" si="21"/>
        <v>0</v>
      </c>
      <c r="DO10" s="97">
        <f t="shared" si="22"/>
        <v>0</v>
      </c>
      <c r="DP10" s="97">
        <f t="shared" si="23"/>
        <v>1</v>
      </c>
      <c r="DQ10" s="113">
        <f t="shared" si="24"/>
        <v>0</v>
      </c>
      <c r="DR10" s="113">
        <f t="shared" si="25"/>
        <v>0</v>
      </c>
      <c r="DS10" s="113">
        <f t="shared" si="26"/>
        <v>1</v>
      </c>
      <c r="DT10" s="113">
        <f t="shared" si="27"/>
        <v>0</v>
      </c>
      <c r="DU10" s="113">
        <f t="shared" si="28"/>
        <v>0</v>
      </c>
      <c r="DV10" s="114">
        <f t="shared" si="29"/>
        <v>20</v>
      </c>
      <c r="DW10" s="113">
        <f>IF(DV10&lt;&gt;20,RANK(DV10,$DV$4:$DV$23,1)+COUNTIF(DV$4:DV10,DV10)-1,20)</f>
        <v>20</v>
      </c>
      <c r="DX10" s="115" t="e">
        <f t="shared" si="30"/>
        <v>#DIV/0!</v>
      </c>
      <c r="DY10" s="116" t="str">
        <f t="shared" si="31"/>
        <v>-</v>
      </c>
      <c r="DZ10" s="91"/>
      <c r="EA10" s="70"/>
      <c r="EB10" s="70"/>
      <c r="EC10" s="70"/>
    </row>
    <row r="11" spans="1:133" ht="16" customHeight="1">
      <c r="A11" s="70"/>
      <c r="B11" s="70"/>
      <c r="C11" s="64"/>
      <c r="D11" s="92" t="str">
        <f>classi!B42</f>
        <v>-</v>
      </c>
      <c r="E11" s="117"/>
      <c r="F11" s="93">
        <f>classi!C42</f>
        <v>0</v>
      </c>
      <c r="G11" s="93">
        <f>classi!D42</f>
        <v>0</v>
      </c>
      <c r="H11" s="200">
        <f>classi!G42</f>
        <v>0</v>
      </c>
      <c r="I11" s="201"/>
      <c r="J11" s="117"/>
      <c r="K11" s="117"/>
      <c r="L11" s="95">
        <v>0</v>
      </c>
      <c r="M11" s="95">
        <v>0</v>
      </c>
      <c r="N11" s="95">
        <v>0</v>
      </c>
      <c r="O11" s="96"/>
      <c r="P11" s="97">
        <f t="shared" si="0"/>
        <v>0</v>
      </c>
      <c r="Q11" s="95">
        <v>0</v>
      </c>
      <c r="R11" s="95">
        <v>0</v>
      </c>
      <c r="S11" s="95">
        <v>0</v>
      </c>
      <c r="T11" s="96"/>
      <c r="U11" s="97">
        <f t="shared" si="1"/>
        <v>0</v>
      </c>
      <c r="V11" s="95">
        <v>0</v>
      </c>
      <c r="W11" s="95">
        <v>0</v>
      </c>
      <c r="X11" s="95">
        <v>0</v>
      </c>
      <c r="Y11" s="96"/>
      <c r="Z11" s="97">
        <f t="shared" si="2"/>
        <v>0</v>
      </c>
      <c r="AA11" s="95">
        <v>0</v>
      </c>
      <c r="AB11" s="95">
        <v>0</v>
      </c>
      <c r="AC11" s="95">
        <v>0</v>
      </c>
      <c r="AD11" s="96"/>
      <c r="AE11" s="97">
        <f t="shared" si="3"/>
        <v>0</v>
      </c>
      <c r="AF11" s="95">
        <v>0</v>
      </c>
      <c r="AG11" s="95">
        <v>0</v>
      </c>
      <c r="AH11" s="95">
        <v>0</v>
      </c>
      <c r="AI11" s="96"/>
      <c r="AJ11" s="97">
        <f t="shared" si="4"/>
        <v>0</v>
      </c>
      <c r="AK11" s="95">
        <v>0</v>
      </c>
      <c r="AL11" s="95">
        <v>0</v>
      </c>
      <c r="AM11" s="95">
        <v>0</v>
      </c>
      <c r="AN11" s="96"/>
      <c r="AO11" s="97">
        <f t="shared" si="5"/>
        <v>0</v>
      </c>
      <c r="AP11" s="95">
        <v>0</v>
      </c>
      <c r="AQ11" s="95">
        <v>0</v>
      </c>
      <c r="AR11" s="95">
        <v>0</v>
      </c>
      <c r="AS11" s="96"/>
      <c r="AT11" s="97">
        <f t="shared" si="6"/>
        <v>0</v>
      </c>
      <c r="AU11" s="95">
        <v>0</v>
      </c>
      <c r="AV11" s="95">
        <v>0</v>
      </c>
      <c r="AW11" s="95">
        <v>0</v>
      </c>
      <c r="AX11" s="96"/>
      <c r="AY11" s="97">
        <f t="shared" si="7"/>
        <v>0</v>
      </c>
      <c r="AZ11" s="98">
        <f t="shared" si="8"/>
        <v>0</v>
      </c>
      <c r="BA11" s="99">
        <v>0</v>
      </c>
      <c r="BB11" s="99">
        <v>0</v>
      </c>
      <c r="BC11" s="99">
        <v>0</v>
      </c>
      <c r="BD11" s="100"/>
      <c r="BE11" s="97">
        <f t="shared" si="9"/>
        <v>0</v>
      </c>
      <c r="BF11" s="99">
        <v>0</v>
      </c>
      <c r="BG11" s="99">
        <v>0</v>
      </c>
      <c r="BH11" s="99">
        <v>0</v>
      </c>
      <c r="BI11" s="100"/>
      <c r="BJ11" s="97">
        <f t="shared" si="10"/>
        <v>0</v>
      </c>
      <c r="BK11" s="99">
        <v>0</v>
      </c>
      <c r="BL11" s="99">
        <v>0</v>
      </c>
      <c r="BM11" s="99">
        <v>0</v>
      </c>
      <c r="BN11" s="100"/>
      <c r="BO11" s="97">
        <f t="shared" si="11"/>
        <v>0</v>
      </c>
      <c r="BP11" s="99">
        <v>0</v>
      </c>
      <c r="BQ11" s="99">
        <v>0</v>
      </c>
      <c r="BR11" s="99">
        <v>0</v>
      </c>
      <c r="BS11" s="100"/>
      <c r="BT11" s="97">
        <f t="shared" si="12"/>
        <v>0</v>
      </c>
      <c r="BU11" s="101">
        <v>0</v>
      </c>
      <c r="BV11" s="101">
        <v>0</v>
      </c>
      <c r="BW11" s="101">
        <v>0</v>
      </c>
      <c r="BX11" s="100"/>
      <c r="BY11" s="97">
        <f t="shared" si="13"/>
        <v>0</v>
      </c>
      <c r="BZ11" s="101">
        <v>0</v>
      </c>
      <c r="CA11" s="101">
        <v>0</v>
      </c>
      <c r="CB11" s="101">
        <v>0</v>
      </c>
      <c r="CC11" s="102"/>
      <c r="CD11" s="103">
        <f t="shared" si="14"/>
        <v>0</v>
      </c>
      <c r="CE11" s="104"/>
      <c r="CF11" s="105"/>
      <c r="CG11" s="105"/>
      <c r="CH11" s="100"/>
      <c r="CI11" s="105"/>
      <c r="CJ11" s="105"/>
      <c r="CK11" s="105"/>
      <c r="CL11" s="100"/>
      <c r="CM11" s="105"/>
      <c r="CN11" s="105"/>
      <c r="CO11" s="105"/>
      <c r="CP11" s="100"/>
      <c r="CQ11" s="105"/>
      <c r="CR11" s="105"/>
      <c r="CS11" s="105"/>
      <c r="CT11" s="100"/>
      <c r="CU11" s="105"/>
      <c r="CV11" s="105"/>
      <c r="CW11" s="105"/>
      <c r="CX11" s="100"/>
      <c r="CY11" s="105"/>
      <c r="CZ11" s="105"/>
      <c r="DA11" s="105"/>
      <c r="DB11" s="106"/>
      <c r="DC11" s="107"/>
      <c r="DD11" s="108">
        <f t="shared" si="33"/>
        <v>0</v>
      </c>
      <c r="DE11" s="109">
        <f t="shared" si="34"/>
        <v>0</v>
      </c>
      <c r="DF11" s="109">
        <f t="shared" si="35"/>
        <v>0</v>
      </c>
      <c r="DG11" s="96">
        <f t="shared" si="32"/>
        <v>0</v>
      </c>
      <c r="DH11" s="110">
        <f t="shared" si="15"/>
        <v>0</v>
      </c>
      <c r="DI11" s="97">
        <f t="shared" si="16"/>
        <v>0</v>
      </c>
      <c r="DJ11" s="111">
        <f t="shared" si="17"/>
        <v>1</v>
      </c>
      <c r="DK11" s="112">
        <f t="shared" si="18"/>
        <v>0</v>
      </c>
      <c r="DL11" s="97">
        <f t="shared" si="19"/>
        <v>0</v>
      </c>
      <c r="DM11" s="97">
        <f t="shared" si="20"/>
        <v>1</v>
      </c>
      <c r="DN11" s="97">
        <f t="shared" si="21"/>
        <v>0</v>
      </c>
      <c r="DO11" s="97">
        <f t="shared" si="22"/>
        <v>0</v>
      </c>
      <c r="DP11" s="97">
        <f t="shared" si="23"/>
        <v>1</v>
      </c>
      <c r="DQ11" s="113">
        <f t="shared" si="24"/>
        <v>0</v>
      </c>
      <c r="DR11" s="113">
        <f t="shared" si="25"/>
        <v>0</v>
      </c>
      <c r="DS11" s="113">
        <f t="shared" si="26"/>
        <v>1</v>
      </c>
      <c r="DT11" s="113">
        <f t="shared" si="27"/>
        <v>0</v>
      </c>
      <c r="DU11" s="113">
        <f t="shared" si="28"/>
        <v>0</v>
      </c>
      <c r="DV11" s="114">
        <f t="shared" si="29"/>
        <v>20</v>
      </c>
      <c r="DW11" s="113">
        <f>IF(DV11&lt;&gt;20,RANK(DV11,$DV$4:$DV$23,1)+COUNTIF(DV$4:DV11,DV11)-1,20)</f>
        <v>20</v>
      </c>
      <c r="DX11" s="115" t="e">
        <f t="shared" si="30"/>
        <v>#DIV/0!</v>
      </c>
      <c r="DY11" s="116" t="str">
        <f t="shared" si="31"/>
        <v>-</v>
      </c>
      <c r="DZ11" s="91"/>
      <c r="EA11" s="70"/>
      <c r="EB11" s="70"/>
      <c r="EC11" s="70"/>
    </row>
    <row r="12" spans="1:133" ht="16" customHeight="1">
      <c r="A12" s="70"/>
      <c r="B12" s="70"/>
      <c r="C12" s="64"/>
      <c r="D12" s="92" t="str">
        <f>classi!B43</f>
        <v>-</v>
      </c>
      <c r="E12" s="117"/>
      <c r="F12" s="93">
        <f>classi!C43</f>
        <v>0</v>
      </c>
      <c r="G12" s="93">
        <f>classi!D43</f>
        <v>0</v>
      </c>
      <c r="H12" s="200">
        <f>classi!G43</f>
        <v>0</v>
      </c>
      <c r="I12" s="201"/>
      <c r="J12" s="117"/>
      <c r="K12" s="117"/>
      <c r="L12" s="95">
        <v>0</v>
      </c>
      <c r="M12" s="95">
        <v>0</v>
      </c>
      <c r="N12" s="95">
        <v>0</v>
      </c>
      <c r="O12" s="96"/>
      <c r="P12" s="97">
        <f t="shared" si="0"/>
        <v>0</v>
      </c>
      <c r="Q12" s="95">
        <v>0</v>
      </c>
      <c r="R12" s="95">
        <v>0</v>
      </c>
      <c r="S12" s="95">
        <v>0</v>
      </c>
      <c r="T12" s="96"/>
      <c r="U12" s="97">
        <f t="shared" si="1"/>
        <v>0</v>
      </c>
      <c r="V12" s="95">
        <v>0</v>
      </c>
      <c r="W12" s="95">
        <v>0</v>
      </c>
      <c r="X12" s="95">
        <v>0</v>
      </c>
      <c r="Y12" s="96"/>
      <c r="Z12" s="97">
        <f t="shared" si="2"/>
        <v>0</v>
      </c>
      <c r="AA12" s="95">
        <v>0</v>
      </c>
      <c r="AB12" s="95">
        <v>0</v>
      </c>
      <c r="AC12" s="95">
        <v>0</v>
      </c>
      <c r="AD12" s="96"/>
      <c r="AE12" s="97">
        <f t="shared" si="3"/>
        <v>0</v>
      </c>
      <c r="AF12" s="95">
        <v>0</v>
      </c>
      <c r="AG12" s="95">
        <v>0</v>
      </c>
      <c r="AH12" s="95">
        <v>0</v>
      </c>
      <c r="AI12" s="96"/>
      <c r="AJ12" s="97">
        <f t="shared" si="4"/>
        <v>0</v>
      </c>
      <c r="AK12" s="95">
        <v>0</v>
      </c>
      <c r="AL12" s="95">
        <v>0</v>
      </c>
      <c r="AM12" s="95">
        <v>0</v>
      </c>
      <c r="AN12" s="96"/>
      <c r="AO12" s="97">
        <f t="shared" si="5"/>
        <v>0</v>
      </c>
      <c r="AP12" s="95">
        <v>0</v>
      </c>
      <c r="AQ12" s="95">
        <v>0</v>
      </c>
      <c r="AR12" s="95">
        <v>0</v>
      </c>
      <c r="AS12" s="96"/>
      <c r="AT12" s="97">
        <f t="shared" si="6"/>
        <v>0</v>
      </c>
      <c r="AU12" s="95">
        <v>0</v>
      </c>
      <c r="AV12" s="95">
        <v>0</v>
      </c>
      <c r="AW12" s="95">
        <v>0</v>
      </c>
      <c r="AX12" s="96"/>
      <c r="AY12" s="97">
        <f t="shared" si="7"/>
        <v>0</v>
      </c>
      <c r="AZ12" s="98">
        <f t="shared" si="8"/>
        <v>0</v>
      </c>
      <c r="BA12" s="99">
        <v>0</v>
      </c>
      <c r="BB12" s="99">
        <v>0</v>
      </c>
      <c r="BC12" s="99">
        <v>0</v>
      </c>
      <c r="BD12" s="100"/>
      <c r="BE12" s="97">
        <f t="shared" si="9"/>
        <v>0</v>
      </c>
      <c r="BF12" s="99">
        <v>0</v>
      </c>
      <c r="BG12" s="99">
        <v>0</v>
      </c>
      <c r="BH12" s="99">
        <v>0</v>
      </c>
      <c r="BI12" s="100"/>
      <c r="BJ12" s="97">
        <f t="shared" si="10"/>
        <v>0</v>
      </c>
      <c r="BK12" s="99">
        <v>0</v>
      </c>
      <c r="BL12" s="99">
        <v>0</v>
      </c>
      <c r="BM12" s="99">
        <v>0</v>
      </c>
      <c r="BN12" s="100"/>
      <c r="BO12" s="97">
        <f t="shared" si="11"/>
        <v>0</v>
      </c>
      <c r="BP12" s="99">
        <v>0</v>
      </c>
      <c r="BQ12" s="99">
        <v>0</v>
      </c>
      <c r="BR12" s="99">
        <v>0</v>
      </c>
      <c r="BS12" s="100"/>
      <c r="BT12" s="97">
        <f t="shared" si="12"/>
        <v>0</v>
      </c>
      <c r="BU12" s="101">
        <v>0</v>
      </c>
      <c r="BV12" s="101">
        <v>0</v>
      </c>
      <c r="BW12" s="101">
        <v>0</v>
      </c>
      <c r="BX12" s="100"/>
      <c r="BY12" s="97">
        <f t="shared" si="13"/>
        <v>0</v>
      </c>
      <c r="BZ12" s="101">
        <v>0</v>
      </c>
      <c r="CA12" s="101">
        <v>0</v>
      </c>
      <c r="CB12" s="101">
        <v>0</v>
      </c>
      <c r="CC12" s="102"/>
      <c r="CD12" s="103">
        <f t="shared" si="14"/>
        <v>0</v>
      </c>
      <c r="CE12" s="104"/>
      <c r="CF12" s="105"/>
      <c r="CG12" s="105"/>
      <c r="CH12" s="100"/>
      <c r="CI12" s="105"/>
      <c r="CJ12" s="105"/>
      <c r="CK12" s="105"/>
      <c r="CL12" s="100"/>
      <c r="CM12" s="105"/>
      <c r="CN12" s="105"/>
      <c r="CO12" s="105"/>
      <c r="CP12" s="100"/>
      <c r="CQ12" s="105"/>
      <c r="CR12" s="105"/>
      <c r="CS12" s="105"/>
      <c r="CT12" s="100"/>
      <c r="CU12" s="105"/>
      <c r="CV12" s="105"/>
      <c r="CW12" s="105"/>
      <c r="CX12" s="100"/>
      <c r="CY12" s="105"/>
      <c r="CZ12" s="105"/>
      <c r="DA12" s="105"/>
      <c r="DB12" s="106"/>
      <c r="DC12" s="107"/>
      <c r="DD12" s="108">
        <f t="shared" si="33"/>
        <v>0</v>
      </c>
      <c r="DE12" s="109">
        <f t="shared" si="34"/>
        <v>0</v>
      </c>
      <c r="DF12" s="109">
        <f t="shared" si="35"/>
        <v>0</v>
      </c>
      <c r="DG12" s="96">
        <f t="shared" si="32"/>
        <v>0</v>
      </c>
      <c r="DH12" s="110">
        <f t="shared" si="15"/>
        <v>0</v>
      </c>
      <c r="DI12" s="97">
        <f t="shared" si="16"/>
        <v>0</v>
      </c>
      <c r="DJ12" s="111">
        <f t="shared" si="17"/>
        <v>1</v>
      </c>
      <c r="DK12" s="112">
        <f t="shared" si="18"/>
        <v>0</v>
      </c>
      <c r="DL12" s="97">
        <f t="shared" si="19"/>
        <v>0</v>
      </c>
      <c r="DM12" s="97">
        <f t="shared" si="20"/>
        <v>1</v>
      </c>
      <c r="DN12" s="97">
        <f t="shared" si="21"/>
        <v>0</v>
      </c>
      <c r="DO12" s="97">
        <f t="shared" si="22"/>
        <v>0</v>
      </c>
      <c r="DP12" s="97">
        <f t="shared" si="23"/>
        <v>1</v>
      </c>
      <c r="DQ12" s="113">
        <f t="shared" si="24"/>
        <v>0</v>
      </c>
      <c r="DR12" s="113">
        <f t="shared" si="25"/>
        <v>0</v>
      </c>
      <c r="DS12" s="113">
        <f t="shared" si="26"/>
        <v>1</v>
      </c>
      <c r="DT12" s="113">
        <f t="shared" si="27"/>
        <v>0</v>
      </c>
      <c r="DU12" s="113">
        <f t="shared" si="28"/>
        <v>0</v>
      </c>
      <c r="DV12" s="114">
        <f t="shared" si="29"/>
        <v>20</v>
      </c>
      <c r="DW12" s="113">
        <f>IF(DV12&lt;&gt;20,RANK(DV12,$DV$4:$DV$23,1)+COUNTIF(DV$4:DV12,DV12)-1,20)</f>
        <v>20</v>
      </c>
      <c r="DX12" s="115" t="e">
        <f t="shared" si="30"/>
        <v>#DIV/0!</v>
      </c>
      <c r="DY12" s="116" t="str">
        <f t="shared" si="31"/>
        <v>-</v>
      </c>
      <c r="DZ12" s="91"/>
      <c r="EA12" s="70"/>
      <c r="EB12" s="70"/>
      <c r="EC12" s="70"/>
    </row>
    <row r="13" spans="1:133" ht="16" customHeight="1">
      <c r="A13" s="70"/>
      <c r="B13" s="70"/>
      <c r="C13" s="64"/>
      <c r="D13" s="92" t="str">
        <f>classi!B44</f>
        <v>-</v>
      </c>
      <c r="E13" s="117"/>
      <c r="F13" s="93">
        <f>classi!C44</f>
        <v>0</v>
      </c>
      <c r="G13" s="93">
        <f>classi!D44</f>
        <v>0</v>
      </c>
      <c r="H13" s="200">
        <f>classi!G44</f>
        <v>0</v>
      </c>
      <c r="I13" s="201"/>
      <c r="J13" s="117"/>
      <c r="K13" s="117"/>
      <c r="L13" s="95">
        <v>0</v>
      </c>
      <c r="M13" s="95">
        <v>0</v>
      </c>
      <c r="N13" s="95">
        <v>0</v>
      </c>
      <c r="O13" s="96"/>
      <c r="P13" s="97">
        <f t="shared" si="0"/>
        <v>0</v>
      </c>
      <c r="Q13" s="95">
        <v>0</v>
      </c>
      <c r="R13" s="95">
        <v>0</v>
      </c>
      <c r="S13" s="95">
        <v>0</v>
      </c>
      <c r="T13" s="96"/>
      <c r="U13" s="97">
        <f t="shared" si="1"/>
        <v>0</v>
      </c>
      <c r="V13" s="95">
        <v>0</v>
      </c>
      <c r="W13" s="95">
        <v>0</v>
      </c>
      <c r="X13" s="95">
        <v>0</v>
      </c>
      <c r="Y13" s="96"/>
      <c r="Z13" s="97">
        <f t="shared" si="2"/>
        <v>0</v>
      </c>
      <c r="AA13" s="95">
        <v>0</v>
      </c>
      <c r="AB13" s="95">
        <v>0</v>
      </c>
      <c r="AC13" s="95">
        <v>0</v>
      </c>
      <c r="AD13" s="96"/>
      <c r="AE13" s="97">
        <f t="shared" si="3"/>
        <v>0</v>
      </c>
      <c r="AF13" s="95">
        <v>0</v>
      </c>
      <c r="AG13" s="95">
        <v>0</v>
      </c>
      <c r="AH13" s="95">
        <v>0</v>
      </c>
      <c r="AI13" s="96"/>
      <c r="AJ13" s="97">
        <f t="shared" si="4"/>
        <v>0</v>
      </c>
      <c r="AK13" s="95">
        <v>0</v>
      </c>
      <c r="AL13" s="95">
        <v>0</v>
      </c>
      <c r="AM13" s="95">
        <v>0</v>
      </c>
      <c r="AN13" s="96"/>
      <c r="AO13" s="97">
        <f t="shared" si="5"/>
        <v>0</v>
      </c>
      <c r="AP13" s="95">
        <v>0</v>
      </c>
      <c r="AQ13" s="95">
        <v>0</v>
      </c>
      <c r="AR13" s="95">
        <v>0</v>
      </c>
      <c r="AS13" s="96"/>
      <c r="AT13" s="97">
        <f t="shared" si="6"/>
        <v>0</v>
      </c>
      <c r="AU13" s="95">
        <v>0</v>
      </c>
      <c r="AV13" s="95">
        <v>0</v>
      </c>
      <c r="AW13" s="95">
        <v>0</v>
      </c>
      <c r="AX13" s="96"/>
      <c r="AY13" s="97">
        <f t="shared" si="7"/>
        <v>0</v>
      </c>
      <c r="AZ13" s="98">
        <f t="shared" si="8"/>
        <v>0</v>
      </c>
      <c r="BA13" s="99">
        <v>0</v>
      </c>
      <c r="BB13" s="99">
        <v>0</v>
      </c>
      <c r="BC13" s="99">
        <v>0</v>
      </c>
      <c r="BD13" s="100"/>
      <c r="BE13" s="97">
        <f t="shared" si="9"/>
        <v>0</v>
      </c>
      <c r="BF13" s="99">
        <v>0</v>
      </c>
      <c r="BG13" s="99">
        <v>0</v>
      </c>
      <c r="BH13" s="99">
        <v>0</v>
      </c>
      <c r="BI13" s="100"/>
      <c r="BJ13" s="97">
        <f t="shared" si="10"/>
        <v>0</v>
      </c>
      <c r="BK13" s="99">
        <v>0</v>
      </c>
      <c r="BL13" s="99">
        <v>0</v>
      </c>
      <c r="BM13" s="99">
        <v>0</v>
      </c>
      <c r="BN13" s="100"/>
      <c r="BO13" s="97">
        <f t="shared" si="11"/>
        <v>0</v>
      </c>
      <c r="BP13" s="99">
        <v>0</v>
      </c>
      <c r="BQ13" s="99">
        <v>0</v>
      </c>
      <c r="BR13" s="99">
        <v>0</v>
      </c>
      <c r="BS13" s="100"/>
      <c r="BT13" s="97">
        <f t="shared" si="12"/>
        <v>0</v>
      </c>
      <c r="BU13" s="101">
        <v>0</v>
      </c>
      <c r="BV13" s="101">
        <v>0</v>
      </c>
      <c r="BW13" s="101">
        <v>0</v>
      </c>
      <c r="BX13" s="100"/>
      <c r="BY13" s="97">
        <f t="shared" si="13"/>
        <v>0</v>
      </c>
      <c r="BZ13" s="101">
        <v>0</v>
      </c>
      <c r="CA13" s="101">
        <v>0</v>
      </c>
      <c r="CB13" s="101">
        <v>0</v>
      </c>
      <c r="CC13" s="102"/>
      <c r="CD13" s="103">
        <f t="shared" si="14"/>
        <v>0</v>
      </c>
      <c r="CE13" s="104"/>
      <c r="CF13" s="105"/>
      <c r="CG13" s="105"/>
      <c r="CH13" s="100"/>
      <c r="CI13" s="105"/>
      <c r="CJ13" s="105"/>
      <c r="CK13" s="105"/>
      <c r="CL13" s="100"/>
      <c r="CM13" s="105"/>
      <c r="CN13" s="105"/>
      <c r="CO13" s="105"/>
      <c r="CP13" s="100"/>
      <c r="CQ13" s="105"/>
      <c r="CR13" s="105"/>
      <c r="CS13" s="105"/>
      <c r="CT13" s="100"/>
      <c r="CU13" s="105"/>
      <c r="CV13" s="105"/>
      <c r="CW13" s="105"/>
      <c r="CX13" s="100"/>
      <c r="CY13" s="105"/>
      <c r="CZ13" s="105"/>
      <c r="DA13" s="105"/>
      <c r="DB13" s="106"/>
      <c r="DC13" s="107"/>
      <c r="DD13" s="108">
        <f t="shared" si="33"/>
        <v>0</v>
      </c>
      <c r="DE13" s="109">
        <f t="shared" si="34"/>
        <v>0</v>
      </c>
      <c r="DF13" s="109">
        <f t="shared" si="35"/>
        <v>0</v>
      </c>
      <c r="DG13" s="96">
        <f t="shared" si="32"/>
        <v>0</v>
      </c>
      <c r="DH13" s="110">
        <f t="shared" si="15"/>
        <v>0</v>
      </c>
      <c r="DI13" s="97">
        <f t="shared" si="16"/>
        <v>0</v>
      </c>
      <c r="DJ13" s="111">
        <f t="shared" si="17"/>
        <v>1</v>
      </c>
      <c r="DK13" s="112">
        <f t="shared" si="18"/>
        <v>0</v>
      </c>
      <c r="DL13" s="97">
        <f t="shared" si="19"/>
        <v>0</v>
      </c>
      <c r="DM13" s="97">
        <f t="shared" si="20"/>
        <v>1</v>
      </c>
      <c r="DN13" s="97">
        <f t="shared" si="21"/>
        <v>0</v>
      </c>
      <c r="DO13" s="97">
        <f t="shared" si="22"/>
        <v>0</v>
      </c>
      <c r="DP13" s="97">
        <f t="shared" si="23"/>
        <v>1</v>
      </c>
      <c r="DQ13" s="113">
        <f t="shared" si="24"/>
        <v>0</v>
      </c>
      <c r="DR13" s="113">
        <f t="shared" si="25"/>
        <v>0</v>
      </c>
      <c r="DS13" s="113">
        <f t="shared" si="26"/>
        <v>1</v>
      </c>
      <c r="DT13" s="113">
        <f t="shared" si="27"/>
        <v>0</v>
      </c>
      <c r="DU13" s="113">
        <f t="shared" si="28"/>
        <v>0</v>
      </c>
      <c r="DV13" s="114">
        <f t="shared" si="29"/>
        <v>20</v>
      </c>
      <c r="DW13" s="113">
        <f>IF(DV13&lt;&gt;20,RANK(DV13,$DV$4:$DV$23,1)+COUNTIF(DV$4:DV13,DV13)-1,20)</f>
        <v>20</v>
      </c>
      <c r="DX13" s="115" t="e">
        <f t="shared" si="30"/>
        <v>#DIV/0!</v>
      </c>
      <c r="DY13" s="116" t="str">
        <f t="shared" si="31"/>
        <v>-</v>
      </c>
      <c r="DZ13" s="91"/>
      <c r="EA13" s="70"/>
      <c r="EB13" s="70"/>
      <c r="EC13" s="70"/>
    </row>
    <row r="14" spans="1:133" ht="16" customHeight="1">
      <c r="A14" s="70"/>
      <c r="B14" s="70"/>
      <c r="C14" s="64"/>
      <c r="D14" s="92" t="str">
        <f>classi!B45</f>
        <v>-</v>
      </c>
      <c r="E14" s="117"/>
      <c r="F14" s="93">
        <f>classi!C45</f>
        <v>0</v>
      </c>
      <c r="G14" s="93">
        <f>classi!D45</f>
        <v>0</v>
      </c>
      <c r="H14" s="200">
        <f>classi!G45</f>
        <v>0</v>
      </c>
      <c r="I14" s="201"/>
      <c r="J14" s="117"/>
      <c r="K14" s="117"/>
      <c r="L14" s="95">
        <v>0</v>
      </c>
      <c r="M14" s="95">
        <v>0</v>
      </c>
      <c r="N14" s="95">
        <v>0</v>
      </c>
      <c r="O14" s="96"/>
      <c r="P14" s="97">
        <f t="shared" si="0"/>
        <v>0</v>
      </c>
      <c r="Q14" s="95">
        <v>0</v>
      </c>
      <c r="R14" s="95">
        <v>0</v>
      </c>
      <c r="S14" s="95">
        <v>0</v>
      </c>
      <c r="T14" s="96"/>
      <c r="U14" s="97">
        <f t="shared" si="1"/>
        <v>0</v>
      </c>
      <c r="V14" s="95">
        <v>0</v>
      </c>
      <c r="W14" s="95">
        <v>0</v>
      </c>
      <c r="X14" s="95">
        <v>0</v>
      </c>
      <c r="Y14" s="96"/>
      <c r="Z14" s="97">
        <f t="shared" si="2"/>
        <v>0</v>
      </c>
      <c r="AA14" s="95">
        <v>0</v>
      </c>
      <c r="AB14" s="95">
        <v>0</v>
      </c>
      <c r="AC14" s="95">
        <v>0</v>
      </c>
      <c r="AD14" s="96"/>
      <c r="AE14" s="97">
        <f t="shared" si="3"/>
        <v>0</v>
      </c>
      <c r="AF14" s="95">
        <v>0</v>
      </c>
      <c r="AG14" s="95">
        <v>0</v>
      </c>
      <c r="AH14" s="95">
        <v>0</v>
      </c>
      <c r="AI14" s="96"/>
      <c r="AJ14" s="97">
        <f t="shared" si="4"/>
        <v>0</v>
      </c>
      <c r="AK14" s="95">
        <v>0</v>
      </c>
      <c r="AL14" s="95">
        <v>0</v>
      </c>
      <c r="AM14" s="95">
        <v>0</v>
      </c>
      <c r="AN14" s="96"/>
      <c r="AO14" s="97">
        <f t="shared" si="5"/>
        <v>0</v>
      </c>
      <c r="AP14" s="95">
        <v>0</v>
      </c>
      <c r="AQ14" s="95">
        <v>0</v>
      </c>
      <c r="AR14" s="95">
        <v>0</v>
      </c>
      <c r="AS14" s="96"/>
      <c r="AT14" s="97">
        <f t="shared" si="6"/>
        <v>0</v>
      </c>
      <c r="AU14" s="95">
        <v>0</v>
      </c>
      <c r="AV14" s="95">
        <v>0</v>
      </c>
      <c r="AW14" s="95">
        <v>0</v>
      </c>
      <c r="AX14" s="96"/>
      <c r="AY14" s="97">
        <f t="shared" si="7"/>
        <v>0</v>
      </c>
      <c r="AZ14" s="98">
        <f t="shared" si="8"/>
        <v>0</v>
      </c>
      <c r="BA14" s="99">
        <v>0</v>
      </c>
      <c r="BB14" s="99">
        <v>0</v>
      </c>
      <c r="BC14" s="99">
        <v>0</v>
      </c>
      <c r="BD14" s="100"/>
      <c r="BE14" s="97">
        <f t="shared" si="9"/>
        <v>0</v>
      </c>
      <c r="BF14" s="99">
        <v>0</v>
      </c>
      <c r="BG14" s="99">
        <v>0</v>
      </c>
      <c r="BH14" s="99">
        <v>0</v>
      </c>
      <c r="BI14" s="100"/>
      <c r="BJ14" s="97">
        <f t="shared" si="10"/>
        <v>0</v>
      </c>
      <c r="BK14" s="99">
        <v>0</v>
      </c>
      <c r="BL14" s="99">
        <v>0</v>
      </c>
      <c r="BM14" s="99">
        <v>0</v>
      </c>
      <c r="BN14" s="100"/>
      <c r="BO14" s="97">
        <f t="shared" si="11"/>
        <v>0</v>
      </c>
      <c r="BP14" s="99">
        <v>0</v>
      </c>
      <c r="BQ14" s="99">
        <v>0</v>
      </c>
      <c r="BR14" s="99">
        <v>0</v>
      </c>
      <c r="BS14" s="100"/>
      <c r="BT14" s="97">
        <f t="shared" si="12"/>
        <v>0</v>
      </c>
      <c r="BU14" s="101">
        <v>0</v>
      </c>
      <c r="BV14" s="101">
        <v>0</v>
      </c>
      <c r="BW14" s="101">
        <v>0</v>
      </c>
      <c r="BX14" s="100"/>
      <c r="BY14" s="97">
        <f t="shared" si="13"/>
        <v>0</v>
      </c>
      <c r="BZ14" s="101">
        <v>0</v>
      </c>
      <c r="CA14" s="101">
        <v>0</v>
      </c>
      <c r="CB14" s="101">
        <v>0</v>
      </c>
      <c r="CC14" s="102"/>
      <c r="CD14" s="103">
        <f t="shared" si="14"/>
        <v>0</v>
      </c>
      <c r="CE14" s="104"/>
      <c r="CF14" s="105"/>
      <c r="CG14" s="105"/>
      <c r="CH14" s="100"/>
      <c r="CI14" s="105"/>
      <c r="CJ14" s="105"/>
      <c r="CK14" s="105"/>
      <c r="CL14" s="100"/>
      <c r="CM14" s="105"/>
      <c r="CN14" s="105"/>
      <c r="CO14" s="105"/>
      <c r="CP14" s="100"/>
      <c r="CQ14" s="105"/>
      <c r="CR14" s="105"/>
      <c r="CS14" s="105"/>
      <c r="CT14" s="100"/>
      <c r="CU14" s="105"/>
      <c r="CV14" s="105"/>
      <c r="CW14" s="105"/>
      <c r="CX14" s="100"/>
      <c r="CY14" s="105"/>
      <c r="CZ14" s="105"/>
      <c r="DA14" s="105"/>
      <c r="DB14" s="106"/>
      <c r="DC14" s="107"/>
      <c r="DD14" s="108">
        <f t="shared" si="33"/>
        <v>0</v>
      </c>
      <c r="DE14" s="109">
        <f t="shared" si="34"/>
        <v>0</v>
      </c>
      <c r="DF14" s="109">
        <f t="shared" si="35"/>
        <v>0</v>
      </c>
      <c r="DG14" s="96">
        <f t="shared" si="32"/>
        <v>0</v>
      </c>
      <c r="DH14" s="110">
        <f t="shared" si="15"/>
        <v>0</v>
      </c>
      <c r="DI14" s="97">
        <f t="shared" si="16"/>
        <v>0</v>
      </c>
      <c r="DJ14" s="111">
        <f t="shared" si="17"/>
        <v>1</v>
      </c>
      <c r="DK14" s="112">
        <f t="shared" si="18"/>
        <v>0</v>
      </c>
      <c r="DL14" s="97">
        <f t="shared" si="19"/>
        <v>0</v>
      </c>
      <c r="DM14" s="97">
        <f t="shared" si="20"/>
        <v>1</v>
      </c>
      <c r="DN14" s="97">
        <f t="shared" si="21"/>
        <v>0</v>
      </c>
      <c r="DO14" s="97">
        <f t="shared" si="22"/>
        <v>0</v>
      </c>
      <c r="DP14" s="97">
        <f t="shared" si="23"/>
        <v>1</v>
      </c>
      <c r="DQ14" s="113">
        <f t="shared" si="24"/>
        <v>0</v>
      </c>
      <c r="DR14" s="113">
        <f t="shared" si="25"/>
        <v>0</v>
      </c>
      <c r="DS14" s="113">
        <f t="shared" si="26"/>
        <v>1</v>
      </c>
      <c r="DT14" s="113">
        <f t="shared" si="27"/>
        <v>0</v>
      </c>
      <c r="DU14" s="113">
        <f t="shared" si="28"/>
        <v>0</v>
      </c>
      <c r="DV14" s="114">
        <f t="shared" si="29"/>
        <v>20</v>
      </c>
      <c r="DW14" s="113">
        <f>IF(DV14&lt;&gt;20,RANK(DV14,$DV$4:$DV$23,1)+COUNTIF(DV$4:DV14,DV14)-1,20)</f>
        <v>20</v>
      </c>
      <c r="DX14" s="115" t="e">
        <f t="shared" si="30"/>
        <v>#DIV/0!</v>
      </c>
      <c r="DY14" s="116" t="str">
        <f t="shared" si="31"/>
        <v>-</v>
      </c>
      <c r="DZ14" s="91"/>
      <c r="EA14" s="70"/>
      <c r="EB14" s="70"/>
      <c r="EC14" s="70"/>
    </row>
    <row r="15" spans="1:133" ht="16" customHeight="1">
      <c r="A15" s="70"/>
      <c r="B15" s="70"/>
      <c r="C15" s="64"/>
      <c r="D15" s="92" t="str">
        <f>classi!B46</f>
        <v>-</v>
      </c>
      <c r="E15" s="117"/>
      <c r="F15" s="93">
        <f>classi!C46</f>
        <v>0</v>
      </c>
      <c r="G15" s="93">
        <f>classi!D46</f>
        <v>0</v>
      </c>
      <c r="H15" s="200">
        <f>classi!G46</f>
        <v>0</v>
      </c>
      <c r="I15" s="201"/>
      <c r="J15" s="117"/>
      <c r="K15" s="117"/>
      <c r="L15" s="95">
        <v>0</v>
      </c>
      <c r="M15" s="95">
        <v>0</v>
      </c>
      <c r="N15" s="95">
        <v>0</v>
      </c>
      <c r="O15" s="96"/>
      <c r="P15" s="97">
        <f t="shared" si="0"/>
        <v>0</v>
      </c>
      <c r="Q15" s="95">
        <v>0</v>
      </c>
      <c r="R15" s="95">
        <v>0</v>
      </c>
      <c r="S15" s="95">
        <v>0</v>
      </c>
      <c r="T15" s="96"/>
      <c r="U15" s="97">
        <f t="shared" si="1"/>
        <v>0</v>
      </c>
      <c r="V15" s="95">
        <v>0</v>
      </c>
      <c r="W15" s="95">
        <v>0</v>
      </c>
      <c r="X15" s="95">
        <v>0</v>
      </c>
      <c r="Y15" s="96"/>
      <c r="Z15" s="97">
        <f t="shared" si="2"/>
        <v>0</v>
      </c>
      <c r="AA15" s="95">
        <v>0</v>
      </c>
      <c r="AB15" s="95">
        <v>0</v>
      </c>
      <c r="AC15" s="95">
        <v>0</v>
      </c>
      <c r="AD15" s="96"/>
      <c r="AE15" s="97">
        <f t="shared" si="3"/>
        <v>0</v>
      </c>
      <c r="AF15" s="95">
        <v>0</v>
      </c>
      <c r="AG15" s="95">
        <v>0</v>
      </c>
      <c r="AH15" s="95">
        <v>0</v>
      </c>
      <c r="AI15" s="96"/>
      <c r="AJ15" s="97">
        <f t="shared" si="4"/>
        <v>0</v>
      </c>
      <c r="AK15" s="95">
        <v>0</v>
      </c>
      <c r="AL15" s="95">
        <v>0</v>
      </c>
      <c r="AM15" s="95">
        <v>0</v>
      </c>
      <c r="AN15" s="96"/>
      <c r="AO15" s="97">
        <f t="shared" si="5"/>
        <v>0</v>
      </c>
      <c r="AP15" s="95">
        <v>0</v>
      </c>
      <c r="AQ15" s="95">
        <v>0</v>
      </c>
      <c r="AR15" s="95">
        <v>0</v>
      </c>
      <c r="AS15" s="96"/>
      <c r="AT15" s="97">
        <f t="shared" si="6"/>
        <v>0</v>
      </c>
      <c r="AU15" s="95">
        <v>0</v>
      </c>
      <c r="AV15" s="95">
        <v>0</v>
      </c>
      <c r="AW15" s="95">
        <v>0</v>
      </c>
      <c r="AX15" s="96"/>
      <c r="AY15" s="97">
        <f t="shared" si="7"/>
        <v>0</v>
      </c>
      <c r="AZ15" s="98">
        <f t="shared" si="8"/>
        <v>0</v>
      </c>
      <c r="BA15" s="99">
        <v>0</v>
      </c>
      <c r="BB15" s="99">
        <v>0</v>
      </c>
      <c r="BC15" s="99">
        <v>0</v>
      </c>
      <c r="BD15" s="100"/>
      <c r="BE15" s="97">
        <f t="shared" si="9"/>
        <v>0</v>
      </c>
      <c r="BF15" s="99">
        <v>0</v>
      </c>
      <c r="BG15" s="99">
        <v>0</v>
      </c>
      <c r="BH15" s="99">
        <v>0</v>
      </c>
      <c r="BI15" s="100"/>
      <c r="BJ15" s="97">
        <f t="shared" si="10"/>
        <v>0</v>
      </c>
      <c r="BK15" s="99">
        <v>0</v>
      </c>
      <c r="BL15" s="99">
        <v>0</v>
      </c>
      <c r="BM15" s="99">
        <v>0</v>
      </c>
      <c r="BN15" s="100"/>
      <c r="BO15" s="97">
        <f t="shared" si="11"/>
        <v>0</v>
      </c>
      <c r="BP15" s="99">
        <v>0</v>
      </c>
      <c r="BQ15" s="99">
        <v>0</v>
      </c>
      <c r="BR15" s="99">
        <v>0</v>
      </c>
      <c r="BS15" s="100"/>
      <c r="BT15" s="97">
        <f t="shared" si="12"/>
        <v>0</v>
      </c>
      <c r="BU15" s="101">
        <v>0</v>
      </c>
      <c r="BV15" s="101">
        <v>0</v>
      </c>
      <c r="BW15" s="101">
        <v>0</v>
      </c>
      <c r="BX15" s="100"/>
      <c r="BY15" s="97">
        <f t="shared" si="13"/>
        <v>0</v>
      </c>
      <c r="BZ15" s="101">
        <v>0</v>
      </c>
      <c r="CA15" s="101">
        <v>0</v>
      </c>
      <c r="CB15" s="101">
        <v>0</v>
      </c>
      <c r="CC15" s="102"/>
      <c r="CD15" s="103">
        <f t="shared" si="14"/>
        <v>0</v>
      </c>
      <c r="CE15" s="104"/>
      <c r="CF15" s="105"/>
      <c r="CG15" s="105"/>
      <c r="CH15" s="100"/>
      <c r="CI15" s="105"/>
      <c r="CJ15" s="105"/>
      <c r="CK15" s="105"/>
      <c r="CL15" s="100"/>
      <c r="CM15" s="105"/>
      <c r="CN15" s="105"/>
      <c r="CO15" s="105"/>
      <c r="CP15" s="100"/>
      <c r="CQ15" s="105"/>
      <c r="CR15" s="105"/>
      <c r="CS15" s="105"/>
      <c r="CT15" s="100"/>
      <c r="CU15" s="105"/>
      <c r="CV15" s="105"/>
      <c r="CW15" s="105"/>
      <c r="CX15" s="100"/>
      <c r="CY15" s="105"/>
      <c r="CZ15" s="105"/>
      <c r="DA15" s="105"/>
      <c r="DB15" s="106"/>
      <c r="DC15" s="107"/>
      <c r="DD15" s="108">
        <f t="shared" si="33"/>
        <v>0</v>
      </c>
      <c r="DE15" s="109">
        <f t="shared" si="34"/>
        <v>0</v>
      </c>
      <c r="DF15" s="109">
        <f t="shared" si="35"/>
        <v>0</v>
      </c>
      <c r="DG15" s="96">
        <f t="shared" si="32"/>
        <v>0</v>
      </c>
      <c r="DH15" s="110">
        <f t="shared" si="15"/>
        <v>0</v>
      </c>
      <c r="DI15" s="97">
        <f t="shared" si="16"/>
        <v>0</v>
      </c>
      <c r="DJ15" s="111">
        <f t="shared" si="17"/>
        <v>1</v>
      </c>
      <c r="DK15" s="112">
        <f t="shared" si="18"/>
        <v>0</v>
      </c>
      <c r="DL15" s="97">
        <f t="shared" si="19"/>
        <v>0</v>
      </c>
      <c r="DM15" s="97">
        <f t="shared" si="20"/>
        <v>1</v>
      </c>
      <c r="DN15" s="97">
        <f t="shared" si="21"/>
        <v>0</v>
      </c>
      <c r="DO15" s="97">
        <f t="shared" si="22"/>
        <v>0</v>
      </c>
      <c r="DP15" s="97">
        <f t="shared" si="23"/>
        <v>1</v>
      </c>
      <c r="DQ15" s="113">
        <f t="shared" si="24"/>
        <v>0</v>
      </c>
      <c r="DR15" s="113">
        <f t="shared" si="25"/>
        <v>0</v>
      </c>
      <c r="DS15" s="113">
        <f t="shared" si="26"/>
        <v>1</v>
      </c>
      <c r="DT15" s="113">
        <f t="shared" si="27"/>
        <v>0</v>
      </c>
      <c r="DU15" s="113">
        <f t="shared" si="28"/>
        <v>0</v>
      </c>
      <c r="DV15" s="114">
        <f t="shared" si="29"/>
        <v>20</v>
      </c>
      <c r="DW15" s="113">
        <f>IF(DV15&lt;&gt;20,RANK(DV15,$DV$4:$DV$23,1)+COUNTIF(DV$4:DV15,DV15)-1,20)</f>
        <v>20</v>
      </c>
      <c r="DX15" s="115" t="e">
        <f t="shared" si="30"/>
        <v>#DIV/0!</v>
      </c>
      <c r="DY15" s="116" t="str">
        <f t="shared" si="31"/>
        <v>-</v>
      </c>
      <c r="DZ15" s="91"/>
      <c r="EA15" s="70"/>
      <c r="EB15" s="70"/>
      <c r="EC15" s="70"/>
    </row>
    <row r="16" spans="1:133" ht="16" customHeight="1">
      <c r="A16" s="70"/>
      <c r="B16" s="70"/>
      <c r="C16" s="64"/>
      <c r="D16" s="92" t="str">
        <f>classi!B47</f>
        <v>-</v>
      </c>
      <c r="E16" s="117"/>
      <c r="F16" s="93">
        <f>classi!C47</f>
        <v>0</v>
      </c>
      <c r="G16" s="93">
        <f>classi!D47</f>
        <v>0</v>
      </c>
      <c r="H16" s="200">
        <f>classi!G47</f>
        <v>0</v>
      </c>
      <c r="I16" s="201"/>
      <c r="J16" s="117"/>
      <c r="K16" s="117"/>
      <c r="L16" s="95">
        <v>0</v>
      </c>
      <c r="M16" s="95">
        <v>0</v>
      </c>
      <c r="N16" s="95">
        <v>0</v>
      </c>
      <c r="O16" s="96"/>
      <c r="P16" s="97">
        <f t="shared" si="0"/>
        <v>0</v>
      </c>
      <c r="Q16" s="95">
        <v>0</v>
      </c>
      <c r="R16" s="95">
        <v>0</v>
      </c>
      <c r="S16" s="95">
        <v>0</v>
      </c>
      <c r="T16" s="96"/>
      <c r="U16" s="97">
        <f t="shared" si="1"/>
        <v>0</v>
      </c>
      <c r="V16" s="95">
        <v>0</v>
      </c>
      <c r="W16" s="95">
        <v>0</v>
      </c>
      <c r="X16" s="95">
        <v>0</v>
      </c>
      <c r="Y16" s="96"/>
      <c r="Z16" s="97">
        <f t="shared" si="2"/>
        <v>0</v>
      </c>
      <c r="AA16" s="95">
        <v>0</v>
      </c>
      <c r="AB16" s="95">
        <v>0</v>
      </c>
      <c r="AC16" s="95">
        <v>0</v>
      </c>
      <c r="AD16" s="96"/>
      <c r="AE16" s="97">
        <f t="shared" si="3"/>
        <v>0</v>
      </c>
      <c r="AF16" s="95">
        <v>0</v>
      </c>
      <c r="AG16" s="95">
        <v>0</v>
      </c>
      <c r="AH16" s="95">
        <v>0</v>
      </c>
      <c r="AI16" s="96"/>
      <c r="AJ16" s="97">
        <f t="shared" si="4"/>
        <v>0</v>
      </c>
      <c r="AK16" s="95">
        <v>0</v>
      </c>
      <c r="AL16" s="95">
        <v>0</v>
      </c>
      <c r="AM16" s="95">
        <v>0</v>
      </c>
      <c r="AN16" s="96"/>
      <c r="AO16" s="97">
        <f t="shared" si="5"/>
        <v>0</v>
      </c>
      <c r="AP16" s="95">
        <v>0</v>
      </c>
      <c r="AQ16" s="95">
        <v>0</v>
      </c>
      <c r="AR16" s="95">
        <v>0</v>
      </c>
      <c r="AS16" s="96"/>
      <c r="AT16" s="97">
        <f t="shared" si="6"/>
        <v>0</v>
      </c>
      <c r="AU16" s="95">
        <v>0</v>
      </c>
      <c r="AV16" s="95">
        <v>0</v>
      </c>
      <c r="AW16" s="95">
        <v>0</v>
      </c>
      <c r="AX16" s="96"/>
      <c r="AY16" s="97">
        <f t="shared" si="7"/>
        <v>0</v>
      </c>
      <c r="AZ16" s="98">
        <f t="shared" si="8"/>
        <v>0</v>
      </c>
      <c r="BA16" s="99">
        <v>0</v>
      </c>
      <c r="BB16" s="99">
        <v>0</v>
      </c>
      <c r="BC16" s="99">
        <v>0</v>
      </c>
      <c r="BD16" s="100"/>
      <c r="BE16" s="97">
        <f t="shared" si="9"/>
        <v>0</v>
      </c>
      <c r="BF16" s="99">
        <v>0</v>
      </c>
      <c r="BG16" s="99">
        <v>0</v>
      </c>
      <c r="BH16" s="99">
        <v>0</v>
      </c>
      <c r="BI16" s="100"/>
      <c r="BJ16" s="97">
        <f t="shared" si="10"/>
        <v>0</v>
      </c>
      <c r="BK16" s="99">
        <v>0</v>
      </c>
      <c r="BL16" s="99">
        <v>0</v>
      </c>
      <c r="BM16" s="99">
        <v>0</v>
      </c>
      <c r="BN16" s="100"/>
      <c r="BO16" s="97">
        <f t="shared" si="11"/>
        <v>0</v>
      </c>
      <c r="BP16" s="99">
        <v>0</v>
      </c>
      <c r="BQ16" s="99">
        <v>0</v>
      </c>
      <c r="BR16" s="99">
        <v>0</v>
      </c>
      <c r="BS16" s="100"/>
      <c r="BT16" s="97">
        <f t="shared" si="12"/>
        <v>0</v>
      </c>
      <c r="BU16" s="101">
        <v>0</v>
      </c>
      <c r="BV16" s="101">
        <v>0</v>
      </c>
      <c r="BW16" s="101">
        <v>0</v>
      </c>
      <c r="BX16" s="100"/>
      <c r="BY16" s="97">
        <f t="shared" si="13"/>
        <v>0</v>
      </c>
      <c r="BZ16" s="101">
        <v>0</v>
      </c>
      <c r="CA16" s="101">
        <v>0</v>
      </c>
      <c r="CB16" s="101">
        <v>0</v>
      </c>
      <c r="CC16" s="102"/>
      <c r="CD16" s="103">
        <f t="shared" si="14"/>
        <v>0</v>
      </c>
      <c r="CE16" s="104"/>
      <c r="CF16" s="105"/>
      <c r="CG16" s="105"/>
      <c r="CH16" s="100"/>
      <c r="CI16" s="105"/>
      <c r="CJ16" s="105"/>
      <c r="CK16" s="105"/>
      <c r="CL16" s="100"/>
      <c r="CM16" s="105"/>
      <c r="CN16" s="105"/>
      <c r="CO16" s="105"/>
      <c r="CP16" s="100"/>
      <c r="CQ16" s="105"/>
      <c r="CR16" s="105"/>
      <c r="CS16" s="105"/>
      <c r="CT16" s="100"/>
      <c r="CU16" s="105"/>
      <c r="CV16" s="105"/>
      <c r="CW16" s="105"/>
      <c r="CX16" s="100"/>
      <c r="CY16" s="105"/>
      <c r="CZ16" s="105"/>
      <c r="DA16" s="105"/>
      <c r="DB16" s="106"/>
      <c r="DC16" s="107"/>
      <c r="DD16" s="108">
        <f t="shared" si="33"/>
        <v>0</v>
      </c>
      <c r="DE16" s="109">
        <f t="shared" si="34"/>
        <v>0</v>
      </c>
      <c r="DF16" s="109">
        <f t="shared" si="35"/>
        <v>0</v>
      </c>
      <c r="DG16" s="96">
        <f t="shared" si="32"/>
        <v>0</v>
      </c>
      <c r="DH16" s="110">
        <f t="shared" si="15"/>
        <v>0</v>
      </c>
      <c r="DI16" s="97">
        <f t="shared" si="16"/>
        <v>0</v>
      </c>
      <c r="DJ16" s="111">
        <f t="shared" si="17"/>
        <v>1</v>
      </c>
      <c r="DK16" s="112">
        <f t="shared" si="18"/>
        <v>0</v>
      </c>
      <c r="DL16" s="97">
        <f t="shared" si="19"/>
        <v>0</v>
      </c>
      <c r="DM16" s="97">
        <f t="shared" si="20"/>
        <v>1</v>
      </c>
      <c r="DN16" s="97">
        <f t="shared" si="21"/>
        <v>0</v>
      </c>
      <c r="DO16" s="97">
        <f t="shared" si="22"/>
        <v>0</v>
      </c>
      <c r="DP16" s="97">
        <f t="shared" si="23"/>
        <v>1</v>
      </c>
      <c r="DQ16" s="113">
        <f t="shared" si="24"/>
        <v>0</v>
      </c>
      <c r="DR16" s="113">
        <f t="shared" si="25"/>
        <v>0</v>
      </c>
      <c r="DS16" s="113">
        <f t="shared" si="26"/>
        <v>1</v>
      </c>
      <c r="DT16" s="113">
        <f t="shared" si="27"/>
        <v>0</v>
      </c>
      <c r="DU16" s="113">
        <f t="shared" si="28"/>
        <v>0</v>
      </c>
      <c r="DV16" s="114">
        <f t="shared" si="29"/>
        <v>20</v>
      </c>
      <c r="DW16" s="113">
        <f>IF(DV16&lt;&gt;20,RANK(DV16,$DV$4:$DV$23,1)+COUNTIF(DV$4:DV16,DV16)-1,20)</f>
        <v>20</v>
      </c>
      <c r="DX16" s="115" t="e">
        <f t="shared" si="30"/>
        <v>#DIV/0!</v>
      </c>
      <c r="DY16" s="116" t="str">
        <f t="shared" si="31"/>
        <v>-</v>
      </c>
      <c r="DZ16" s="91"/>
      <c r="EA16" s="70"/>
      <c r="EB16" s="70"/>
      <c r="EC16" s="70"/>
    </row>
    <row r="17" spans="1:133" ht="16" customHeight="1">
      <c r="A17" s="70"/>
      <c r="B17" s="70"/>
      <c r="C17" s="64"/>
      <c r="D17" s="92" t="str">
        <f>classi!B48</f>
        <v>-</v>
      </c>
      <c r="E17" s="117"/>
      <c r="F17" s="93">
        <f>classi!C48</f>
        <v>0</v>
      </c>
      <c r="G17" s="93">
        <f>classi!D48</f>
        <v>0</v>
      </c>
      <c r="H17" s="200">
        <f>classi!G48</f>
        <v>0</v>
      </c>
      <c r="I17" s="201"/>
      <c r="J17" s="117"/>
      <c r="K17" s="117"/>
      <c r="L17" s="95">
        <v>0</v>
      </c>
      <c r="M17" s="95">
        <v>0</v>
      </c>
      <c r="N17" s="95">
        <v>0</v>
      </c>
      <c r="O17" s="96"/>
      <c r="P17" s="97">
        <f t="shared" si="0"/>
        <v>0</v>
      </c>
      <c r="Q17" s="95">
        <v>0</v>
      </c>
      <c r="R17" s="95">
        <v>0</v>
      </c>
      <c r="S17" s="95">
        <v>0</v>
      </c>
      <c r="T17" s="96"/>
      <c r="U17" s="97">
        <f t="shared" si="1"/>
        <v>0</v>
      </c>
      <c r="V17" s="95">
        <v>0</v>
      </c>
      <c r="W17" s="95">
        <v>0</v>
      </c>
      <c r="X17" s="95">
        <v>0</v>
      </c>
      <c r="Y17" s="96"/>
      <c r="Z17" s="97">
        <f t="shared" si="2"/>
        <v>0</v>
      </c>
      <c r="AA17" s="95">
        <v>0</v>
      </c>
      <c r="AB17" s="95">
        <v>0</v>
      </c>
      <c r="AC17" s="95">
        <v>0</v>
      </c>
      <c r="AD17" s="96"/>
      <c r="AE17" s="97">
        <f t="shared" si="3"/>
        <v>0</v>
      </c>
      <c r="AF17" s="95">
        <v>0</v>
      </c>
      <c r="AG17" s="95">
        <v>0</v>
      </c>
      <c r="AH17" s="95">
        <v>0</v>
      </c>
      <c r="AI17" s="96"/>
      <c r="AJ17" s="97">
        <f t="shared" si="4"/>
        <v>0</v>
      </c>
      <c r="AK17" s="95">
        <v>0</v>
      </c>
      <c r="AL17" s="95">
        <v>0</v>
      </c>
      <c r="AM17" s="95">
        <v>0</v>
      </c>
      <c r="AN17" s="96"/>
      <c r="AO17" s="97">
        <f t="shared" si="5"/>
        <v>0</v>
      </c>
      <c r="AP17" s="95">
        <v>0</v>
      </c>
      <c r="AQ17" s="95">
        <v>0</v>
      </c>
      <c r="AR17" s="95">
        <v>0</v>
      </c>
      <c r="AS17" s="96"/>
      <c r="AT17" s="97">
        <f t="shared" si="6"/>
        <v>0</v>
      </c>
      <c r="AU17" s="95">
        <v>0</v>
      </c>
      <c r="AV17" s="95">
        <v>0</v>
      </c>
      <c r="AW17" s="95">
        <v>0</v>
      </c>
      <c r="AX17" s="96"/>
      <c r="AY17" s="97">
        <f t="shared" si="7"/>
        <v>0</v>
      </c>
      <c r="AZ17" s="98">
        <f t="shared" si="8"/>
        <v>0</v>
      </c>
      <c r="BA17" s="99">
        <v>0</v>
      </c>
      <c r="BB17" s="99">
        <v>0</v>
      </c>
      <c r="BC17" s="99">
        <v>0</v>
      </c>
      <c r="BD17" s="100"/>
      <c r="BE17" s="97">
        <f t="shared" si="9"/>
        <v>0</v>
      </c>
      <c r="BF17" s="99">
        <v>0</v>
      </c>
      <c r="BG17" s="99">
        <v>0</v>
      </c>
      <c r="BH17" s="99">
        <v>0</v>
      </c>
      <c r="BI17" s="100"/>
      <c r="BJ17" s="97">
        <f t="shared" si="10"/>
        <v>0</v>
      </c>
      <c r="BK17" s="99">
        <v>0</v>
      </c>
      <c r="BL17" s="99">
        <v>0</v>
      </c>
      <c r="BM17" s="99">
        <v>0</v>
      </c>
      <c r="BN17" s="100"/>
      <c r="BO17" s="97">
        <f t="shared" si="11"/>
        <v>0</v>
      </c>
      <c r="BP17" s="99">
        <v>0</v>
      </c>
      <c r="BQ17" s="99">
        <v>0</v>
      </c>
      <c r="BR17" s="99">
        <v>0</v>
      </c>
      <c r="BS17" s="100"/>
      <c r="BT17" s="97">
        <f t="shared" si="12"/>
        <v>0</v>
      </c>
      <c r="BU17" s="101">
        <v>0</v>
      </c>
      <c r="BV17" s="101">
        <v>0</v>
      </c>
      <c r="BW17" s="101">
        <v>0</v>
      </c>
      <c r="BX17" s="100"/>
      <c r="BY17" s="97">
        <f t="shared" si="13"/>
        <v>0</v>
      </c>
      <c r="BZ17" s="101">
        <v>0</v>
      </c>
      <c r="CA17" s="101">
        <v>0</v>
      </c>
      <c r="CB17" s="101">
        <v>0</v>
      </c>
      <c r="CC17" s="102"/>
      <c r="CD17" s="103">
        <f t="shared" si="14"/>
        <v>0</v>
      </c>
      <c r="CE17" s="104"/>
      <c r="CF17" s="105"/>
      <c r="CG17" s="105"/>
      <c r="CH17" s="100"/>
      <c r="CI17" s="105"/>
      <c r="CJ17" s="105"/>
      <c r="CK17" s="105"/>
      <c r="CL17" s="100"/>
      <c r="CM17" s="105"/>
      <c r="CN17" s="105"/>
      <c r="CO17" s="105"/>
      <c r="CP17" s="100"/>
      <c r="CQ17" s="105"/>
      <c r="CR17" s="105"/>
      <c r="CS17" s="105"/>
      <c r="CT17" s="100"/>
      <c r="CU17" s="105"/>
      <c r="CV17" s="105"/>
      <c r="CW17" s="105"/>
      <c r="CX17" s="100"/>
      <c r="CY17" s="105"/>
      <c r="CZ17" s="105"/>
      <c r="DA17" s="105"/>
      <c r="DB17" s="106"/>
      <c r="DC17" s="107"/>
      <c r="DD17" s="108">
        <f t="shared" si="33"/>
        <v>0</v>
      </c>
      <c r="DE17" s="109">
        <f t="shared" si="34"/>
        <v>0</v>
      </c>
      <c r="DF17" s="109">
        <f t="shared" si="35"/>
        <v>0</v>
      </c>
      <c r="DG17" s="96">
        <f t="shared" si="32"/>
        <v>0</v>
      </c>
      <c r="DH17" s="110">
        <f t="shared" si="15"/>
        <v>0</v>
      </c>
      <c r="DI17" s="97">
        <f t="shared" si="16"/>
        <v>0</v>
      </c>
      <c r="DJ17" s="111">
        <f t="shared" si="17"/>
        <v>1</v>
      </c>
      <c r="DK17" s="112">
        <f t="shared" si="18"/>
        <v>0</v>
      </c>
      <c r="DL17" s="97">
        <f t="shared" si="19"/>
        <v>0</v>
      </c>
      <c r="DM17" s="97">
        <f t="shared" si="20"/>
        <v>1</v>
      </c>
      <c r="DN17" s="97">
        <f t="shared" si="21"/>
        <v>0</v>
      </c>
      <c r="DO17" s="97">
        <f t="shared" si="22"/>
        <v>0</v>
      </c>
      <c r="DP17" s="97">
        <f t="shared" si="23"/>
        <v>1</v>
      </c>
      <c r="DQ17" s="113">
        <f t="shared" si="24"/>
        <v>0</v>
      </c>
      <c r="DR17" s="113">
        <f t="shared" si="25"/>
        <v>0</v>
      </c>
      <c r="DS17" s="113">
        <f t="shared" si="26"/>
        <v>1</v>
      </c>
      <c r="DT17" s="113">
        <f t="shared" si="27"/>
        <v>0</v>
      </c>
      <c r="DU17" s="113">
        <f t="shared" si="28"/>
        <v>0</v>
      </c>
      <c r="DV17" s="114">
        <f t="shared" si="29"/>
        <v>20</v>
      </c>
      <c r="DW17" s="113">
        <f>IF(DV17&lt;&gt;20,RANK(DV17,$DV$4:$DV$23,1)+COUNTIF(DV$4:DV17,DV17)-1,20)</f>
        <v>20</v>
      </c>
      <c r="DX17" s="115" t="e">
        <f t="shared" si="30"/>
        <v>#DIV/0!</v>
      </c>
      <c r="DY17" s="116" t="str">
        <f t="shared" si="31"/>
        <v>-</v>
      </c>
      <c r="DZ17" s="91"/>
      <c r="EA17" s="70"/>
      <c r="EB17" s="70"/>
      <c r="EC17" s="70"/>
    </row>
    <row r="18" spans="1:133" ht="16" customHeight="1">
      <c r="A18" s="70"/>
      <c r="B18" s="70"/>
      <c r="C18" s="64"/>
      <c r="D18" s="92" t="str">
        <f>classi!B49</f>
        <v>-</v>
      </c>
      <c r="E18" s="117"/>
      <c r="F18" s="93">
        <f>classi!C49</f>
        <v>0</v>
      </c>
      <c r="G18" s="93">
        <f>classi!D49</f>
        <v>0</v>
      </c>
      <c r="H18" s="200">
        <f>classi!G49</f>
        <v>0</v>
      </c>
      <c r="I18" s="201"/>
      <c r="J18" s="117"/>
      <c r="K18" s="117"/>
      <c r="L18" s="95">
        <v>0</v>
      </c>
      <c r="M18" s="95">
        <v>0</v>
      </c>
      <c r="N18" s="95">
        <v>0</v>
      </c>
      <c r="O18" s="96"/>
      <c r="P18" s="97">
        <f t="shared" si="0"/>
        <v>0</v>
      </c>
      <c r="Q18" s="95">
        <v>0</v>
      </c>
      <c r="R18" s="95">
        <v>0</v>
      </c>
      <c r="S18" s="95">
        <v>0</v>
      </c>
      <c r="T18" s="96"/>
      <c r="U18" s="97">
        <f t="shared" si="1"/>
        <v>0</v>
      </c>
      <c r="V18" s="95">
        <v>0</v>
      </c>
      <c r="W18" s="95">
        <v>0</v>
      </c>
      <c r="X18" s="95">
        <v>0</v>
      </c>
      <c r="Y18" s="96"/>
      <c r="Z18" s="97">
        <f t="shared" si="2"/>
        <v>0</v>
      </c>
      <c r="AA18" s="95">
        <v>0</v>
      </c>
      <c r="AB18" s="95">
        <v>0</v>
      </c>
      <c r="AC18" s="95">
        <v>0</v>
      </c>
      <c r="AD18" s="96"/>
      <c r="AE18" s="97">
        <f t="shared" si="3"/>
        <v>0</v>
      </c>
      <c r="AF18" s="95">
        <v>0</v>
      </c>
      <c r="AG18" s="95">
        <v>0</v>
      </c>
      <c r="AH18" s="95">
        <v>0</v>
      </c>
      <c r="AI18" s="96"/>
      <c r="AJ18" s="97">
        <f t="shared" si="4"/>
        <v>0</v>
      </c>
      <c r="AK18" s="95">
        <v>0</v>
      </c>
      <c r="AL18" s="95">
        <v>0</v>
      </c>
      <c r="AM18" s="95">
        <v>0</v>
      </c>
      <c r="AN18" s="96"/>
      <c r="AO18" s="97">
        <f t="shared" si="5"/>
        <v>0</v>
      </c>
      <c r="AP18" s="95">
        <v>0</v>
      </c>
      <c r="AQ18" s="95">
        <v>0</v>
      </c>
      <c r="AR18" s="95">
        <v>0</v>
      </c>
      <c r="AS18" s="96"/>
      <c r="AT18" s="97">
        <f t="shared" si="6"/>
        <v>0</v>
      </c>
      <c r="AU18" s="95">
        <v>0</v>
      </c>
      <c r="AV18" s="95">
        <v>0</v>
      </c>
      <c r="AW18" s="95">
        <v>0</v>
      </c>
      <c r="AX18" s="96"/>
      <c r="AY18" s="97">
        <f t="shared" si="7"/>
        <v>0</v>
      </c>
      <c r="AZ18" s="98">
        <f t="shared" si="8"/>
        <v>0</v>
      </c>
      <c r="BA18" s="99">
        <v>0</v>
      </c>
      <c r="BB18" s="99">
        <v>0</v>
      </c>
      <c r="BC18" s="99">
        <v>0</v>
      </c>
      <c r="BD18" s="100"/>
      <c r="BE18" s="97">
        <f t="shared" si="9"/>
        <v>0</v>
      </c>
      <c r="BF18" s="99">
        <v>0</v>
      </c>
      <c r="BG18" s="99">
        <v>0</v>
      </c>
      <c r="BH18" s="99">
        <v>0</v>
      </c>
      <c r="BI18" s="100"/>
      <c r="BJ18" s="97">
        <f t="shared" si="10"/>
        <v>0</v>
      </c>
      <c r="BK18" s="99">
        <v>0</v>
      </c>
      <c r="BL18" s="99">
        <v>0</v>
      </c>
      <c r="BM18" s="99">
        <v>0</v>
      </c>
      <c r="BN18" s="100"/>
      <c r="BO18" s="97">
        <f t="shared" si="11"/>
        <v>0</v>
      </c>
      <c r="BP18" s="99">
        <v>0</v>
      </c>
      <c r="BQ18" s="99">
        <v>0</v>
      </c>
      <c r="BR18" s="99">
        <v>0</v>
      </c>
      <c r="BS18" s="100"/>
      <c r="BT18" s="97">
        <f t="shared" si="12"/>
        <v>0</v>
      </c>
      <c r="BU18" s="101">
        <v>0</v>
      </c>
      <c r="BV18" s="101">
        <v>0</v>
      </c>
      <c r="BW18" s="101">
        <v>0</v>
      </c>
      <c r="BX18" s="100"/>
      <c r="BY18" s="97">
        <f t="shared" si="13"/>
        <v>0</v>
      </c>
      <c r="BZ18" s="101">
        <v>0</v>
      </c>
      <c r="CA18" s="101">
        <v>0</v>
      </c>
      <c r="CB18" s="101">
        <v>0</v>
      </c>
      <c r="CC18" s="102"/>
      <c r="CD18" s="103">
        <f t="shared" si="14"/>
        <v>0</v>
      </c>
      <c r="CE18" s="104"/>
      <c r="CF18" s="105"/>
      <c r="CG18" s="105"/>
      <c r="CH18" s="100"/>
      <c r="CI18" s="105"/>
      <c r="CJ18" s="105"/>
      <c r="CK18" s="105"/>
      <c r="CL18" s="100"/>
      <c r="CM18" s="105"/>
      <c r="CN18" s="105"/>
      <c r="CO18" s="105"/>
      <c r="CP18" s="100"/>
      <c r="CQ18" s="105"/>
      <c r="CR18" s="105"/>
      <c r="CS18" s="105"/>
      <c r="CT18" s="100"/>
      <c r="CU18" s="105"/>
      <c r="CV18" s="105"/>
      <c r="CW18" s="105"/>
      <c r="CX18" s="100"/>
      <c r="CY18" s="105"/>
      <c r="CZ18" s="105"/>
      <c r="DA18" s="105"/>
      <c r="DB18" s="106"/>
      <c r="DC18" s="107"/>
      <c r="DD18" s="108">
        <f t="shared" si="33"/>
        <v>0</v>
      </c>
      <c r="DE18" s="109">
        <f t="shared" si="34"/>
        <v>0</v>
      </c>
      <c r="DF18" s="109">
        <f t="shared" si="35"/>
        <v>0</v>
      </c>
      <c r="DG18" s="96">
        <f t="shared" si="32"/>
        <v>0</v>
      </c>
      <c r="DH18" s="110">
        <f t="shared" si="15"/>
        <v>0</v>
      </c>
      <c r="DI18" s="97">
        <f t="shared" si="16"/>
        <v>0</v>
      </c>
      <c r="DJ18" s="111">
        <f t="shared" si="17"/>
        <v>1</v>
      </c>
      <c r="DK18" s="112">
        <f t="shared" si="18"/>
        <v>0</v>
      </c>
      <c r="DL18" s="97">
        <f t="shared" si="19"/>
        <v>0</v>
      </c>
      <c r="DM18" s="97">
        <f t="shared" si="20"/>
        <v>1</v>
      </c>
      <c r="DN18" s="97">
        <f t="shared" si="21"/>
        <v>0</v>
      </c>
      <c r="DO18" s="97">
        <f t="shared" si="22"/>
        <v>0</v>
      </c>
      <c r="DP18" s="97">
        <f t="shared" si="23"/>
        <v>1</v>
      </c>
      <c r="DQ18" s="113">
        <f t="shared" si="24"/>
        <v>0</v>
      </c>
      <c r="DR18" s="113">
        <f t="shared" si="25"/>
        <v>0</v>
      </c>
      <c r="DS18" s="113">
        <f t="shared" si="26"/>
        <v>1</v>
      </c>
      <c r="DT18" s="113">
        <f t="shared" si="27"/>
        <v>0</v>
      </c>
      <c r="DU18" s="113">
        <f t="shared" si="28"/>
        <v>0</v>
      </c>
      <c r="DV18" s="114">
        <f t="shared" si="29"/>
        <v>20</v>
      </c>
      <c r="DW18" s="113">
        <f>IF(DV18&lt;&gt;20,RANK(DV18,$DV$4:$DV$23,1)+COUNTIF(DV$4:DV18,DV18)-1,20)</f>
        <v>20</v>
      </c>
      <c r="DX18" s="115" t="e">
        <f t="shared" si="30"/>
        <v>#DIV/0!</v>
      </c>
      <c r="DY18" s="116" t="str">
        <f t="shared" si="31"/>
        <v>-</v>
      </c>
      <c r="DZ18" s="91"/>
      <c r="EA18" s="70"/>
      <c r="EB18" s="70"/>
      <c r="EC18" s="70"/>
    </row>
    <row r="19" spans="1:133" ht="16" customHeight="1">
      <c r="A19" s="70"/>
      <c r="B19" s="70"/>
      <c r="C19" s="64"/>
      <c r="D19" s="92" t="str">
        <f>classi!B50</f>
        <v>-</v>
      </c>
      <c r="E19" s="117"/>
      <c r="F19" s="93">
        <f>classi!C50</f>
        <v>0</v>
      </c>
      <c r="G19" s="93">
        <f>classi!D50</f>
        <v>0</v>
      </c>
      <c r="H19" s="200">
        <f>classi!G50</f>
        <v>0</v>
      </c>
      <c r="I19" s="201"/>
      <c r="J19" s="117"/>
      <c r="K19" s="117"/>
      <c r="L19" s="95">
        <v>0</v>
      </c>
      <c r="M19" s="95">
        <v>0</v>
      </c>
      <c r="N19" s="95">
        <v>0</v>
      </c>
      <c r="O19" s="96"/>
      <c r="P19" s="97">
        <f t="shared" si="0"/>
        <v>0</v>
      </c>
      <c r="Q19" s="95">
        <v>0</v>
      </c>
      <c r="R19" s="95">
        <v>0</v>
      </c>
      <c r="S19" s="95">
        <v>0</v>
      </c>
      <c r="T19" s="96"/>
      <c r="U19" s="97">
        <f t="shared" si="1"/>
        <v>0</v>
      </c>
      <c r="V19" s="95">
        <v>0</v>
      </c>
      <c r="W19" s="95">
        <v>0</v>
      </c>
      <c r="X19" s="95">
        <v>0</v>
      </c>
      <c r="Y19" s="96"/>
      <c r="Z19" s="97">
        <f t="shared" si="2"/>
        <v>0</v>
      </c>
      <c r="AA19" s="95">
        <v>0</v>
      </c>
      <c r="AB19" s="95">
        <v>0</v>
      </c>
      <c r="AC19" s="95">
        <v>0</v>
      </c>
      <c r="AD19" s="96"/>
      <c r="AE19" s="97">
        <f t="shared" si="3"/>
        <v>0</v>
      </c>
      <c r="AF19" s="95">
        <v>0</v>
      </c>
      <c r="AG19" s="95">
        <v>0</v>
      </c>
      <c r="AH19" s="95">
        <v>0</v>
      </c>
      <c r="AI19" s="96"/>
      <c r="AJ19" s="97">
        <f t="shared" si="4"/>
        <v>0</v>
      </c>
      <c r="AK19" s="95">
        <v>0</v>
      </c>
      <c r="AL19" s="95">
        <v>0</v>
      </c>
      <c r="AM19" s="95">
        <v>0</v>
      </c>
      <c r="AN19" s="96"/>
      <c r="AO19" s="97">
        <f t="shared" si="5"/>
        <v>0</v>
      </c>
      <c r="AP19" s="95">
        <v>0</v>
      </c>
      <c r="AQ19" s="95">
        <v>0</v>
      </c>
      <c r="AR19" s="95">
        <v>0</v>
      </c>
      <c r="AS19" s="96"/>
      <c r="AT19" s="97">
        <f t="shared" si="6"/>
        <v>0</v>
      </c>
      <c r="AU19" s="95">
        <v>0</v>
      </c>
      <c r="AV19" s="95">
        <v>0</v>
      </c>
      <c r="AW19" s="95">
        <v>0</v>
      </c>
      <c r="AX19" s="96"/>
      <c r="AY19" s="97">
        <f t="shared" si="7"/>
        <v>0</v>
      </c>
      <c r="AZ19" s="98">
        <f t="shared" si="8"/>
        <v>0</v>
      </c>
      <c r="BA19" s="99">
        <v>0</v>
      </c>
      <c r="BB19" s="99">
        <v>0</v>
      </c>
      <c r="BC19" s="99">
        <v>0</v>
      </c>
      <c r="BD19" s="100"/>
      <c r="BE19" s="97">
        <f t="shared" si="9"/>
        <v>0</v>
      </c>
      <c r="BF19" s="99">
        <v>0</v>
      </c>
      <c r="BG19" s="99">
        <v>0</v>
      </c>
      <c r="BH19" s="99">
        <v>0</v>
      </c>
      <c r="BI19" s="100"/>
      <c r="BJ19" s="97">
        <f t="shared" si="10"/>
        <v>0</v>
      </c>
      <c r="BK19" s="99">
        <v>0</v>
      </c>
      <c r="BL19" s="99">
        <v>0</v>
      </c>
      <c r="BM19" s="99">
        <v>0</v>
      </c>
      <c r="BN19" s="100"/>
      <c r="BO19" s="97">
        <f t="shared" si="11"/>
        <v>0</v>
      </c>
      <c r="BP19" s="99">
        <v>0</v>
      </c>
      <c r="BQ19" s="99">
        <v>0</v>
      </c>
      <c r="BR19" s="99">
        <v>0</v>
      </c>
      <c r="BS19" s="100"/>
      <c r="BT19" s="97">
        <f t="shared" si="12"/>
        <v>0</v>
      </c>
      <c r="BU19" s="101">
        <v>0</v>
      </c>
      <c r="BV19" s="101">
        <v>0</v>
      </c>
      <c r="BW19" s="101">
        <v>0</v>
      </c>
      <c r="BX19" s="100"/>
      <c r="BY19" s="97">
        <f t="shared" si="13"/>
        <v>0</v>
      </c>
      <c r="BZ19" s="101">
        <v>0</v>
      </c>
      <c r="CA19" s="101">
        <v>0</v>
      </c>
      <c r="CB19" s="101">
        <v>0</v>
      </c>
      <c r="CC19" s="102"/>
      <c r="CD19" s="103">
        <f t="shared" si="14"/>
        <v>0</v>
      </c>
      <c r="CE19" s="104"/>
      <c r="CF19" s="105"/>
      <c r="CG19" s="105"/>
      <c r="CH19" s="100"/>
      <c r="CI19" s="105"/>
      <c r="CJ19" s="105"/>
      <c r="CK19" s="105"/>
      <c r="CL19" s="100"/>
      <c r="CM19" s="105"/>
      <c r="CN19" s="105"/>
      <c r="CO19" s="105"/>
      <c r="CP19" s="100"/>
      <c r="CQ19" s="105"/>
      <c r="CR19" s="105"/>
      <c r="CS19" s="105"/>
      <c r="CT19" s="100"/>
      <c r="CU19" s="105"/>
      <c r="CV19" s="105"/>
      <c r="CW19" s="105"/>
      <c r="CX19" s="100"/>
      <c r="CY19" s="105"/>
      <c r="CZ19" s="105"/>
      <c r="DA19" s="105"/>
      <c r="DB19" s="106"/>
      <c r="DC19" s="107"/>
      <c r="DD19" s="108">
        <f t="shared" si="33"/>
        <v>0</v>
      </c>
      <c r="DE19" s="109">
        <f t="shared" si="34"/>
        <v>0</v>
      </c>
      <c r="DF19" s="109">
        <f t="shared" si="35"/>
        <v>0</v>
      </c>
      <c r="DG19" s="96">
        <f t="shared" si="32"/>
        <v>0</v>
      </c>
      <c r="DH19" s="110">
        <f t="shared" si="15"/>
        <v>0</v>
      </c>
      <c r="DI19" s="97">
        <f t="shared" si="16"/>
        <v>0</v>
      </c>
      <c r="DJ19" s="111">
        <f t="shared" si="17"/>
        <v>1</v>
      </c>
      <c r="DK19" s="112">
        <f t="shared" si="18"/>
        <v>0</v>
      </c>
      <c r="DL19" s="97">
        <f t="shared" si="19"/>
        <v>0</v>
      </c>
      <c r="DM19" s="97">
        <f t="shared" si="20"/>
        <v>1</v>
      </c>
      <c r="DN19" s="97">
        <f t="shared" si="21"/>
        <v>0</v>
      </c>
      <c r="DO19" s="97">
        <f t="shared" si="22"/>
        <v>0</v>
      </c>
      <c r="DP19" s="97">
        <f t="shared" si="23"/>
        <v>1</v>
      </c>
      <c r="DQ19" s="113">
        <f t="shared" si="24"/>
        <v>0</v>
      </c>
      <c r="DR19" s="113">
        <f t="shared" si="25"/>
        <v>0</v>
      </c>
      <c r="DS19" s="113">
        <f t="shared" si="26"/>
        <v>1</v>
      </c>
      <c r="DT19" s="113">
        <f t="shared" si="27"/>
        <v>0</v>
      </c>
      <c r="DU19" s="113">
        <f t="shared" si="28"/>
        <v>0</v>
      </c>
      <c r="DV19" s="114">
        <f t="shared" si="29"/>
        <v>20</v>
      </c>
      <c r="DW19" s="113">
        <f>IF(DV19&lt;&gt;20,RANK(DV19,$DV$4:$DV$23,1)+COUNTIF(DV$4:DV19,DV19)-1,20)</f>
        <v>20</v>
      </c>
      <c r="DX19" s="115" t="e">
        <f t="shared" si="30"/>
        <v>#DIV/0!</v>
      </c>
      <c r="DY19" s="116" t="str">
        <f t="shared" si="31"/>
        <v>-</v>
      </c>
      <c r="DZ19" s="91"/>
      <c r="EA19" s="70"/>
      <c r="EB19" s="70"/>
      <c r="EC19" s="70"/>
    </row>
    <row r="20" spans="1:133" ht="16" customHeight="1">
      <c r="A20" s="70"/>
      <c r="B20" s="70"/>
      <c r="C20" s="64"/>
      <c r="D20" s="92" t="str">
        <f>classi!B51</f>
        <v>-</v>
      </c>
      <c r="E20" s="117"/>
      <c r="F20" s="93">
        <f>classi!C51</f>
        <v>0</v>
      </c>
      <c r="G20" s="93">
        <f>classi!D51</f>
        <v>0</v>
      </c>
      <c r="H20" s="200">
        <f>classi!G51</f>
        <v>0</v>
      </c>
      <c r="I20" s="201"/>
      <c r="J20" s="117"/>
      <c r="K20" s="117"/>
      <c r="L20" s="95">
        <v>0</v>
      </c>
      <c r="M20" s="95">
        <v>0</v>
      </c>
      <c r="N20" s="95">
        <v>0</v>
      </c>
      <c r="O20" s="96"/>
      <c r="P20" s="97">
        <f t="shared" si="0"/>
        <v>0</v>
      </c>
      <c r="Q20" s="95">
        <v>0</v>
      </c>
      <c r="R20" s="95">
        <v>0</v>
      </c>
      <c r="S20" s="95">
        <v>0</v>
      </c>
      <c r="T20" s="96"/>
      <c r="U20" s="97">
        <f t="shared" si="1"/>
        <v>0</v>
      </c>
      <c r="V20" s="95">
        <v>0</v>
      </c>
      <c r="W20" s="95">
        <v>0</v>
      </c>
      <c r="X20" s="95">
        <v>0</v>
      </c>
      <c r="Y20" s="96"/>
      <c r="Z20" s="97">
        <f t="shared" si="2"/>
        <v>0</v>
      </c>
      <c r="AA20" s="95">
        <v>0</v>
      </c>
      <c r="AB20" s="95">
        <v>0</v>
      </c>
      <c r="AC20" s="95">
        <v>0</v>
      </c>
      <c r="AD20" s="96"/>
      <c r="AE20" s="97">
        <f t="shared" si="3"/>
        <v>0</v>
      </c>
      <c r="AF20" s="95">
        <v>0</v>
      </c>
      <c r="AG20" s="95">
        <v>0</v>
      </c>
      <c r="AH20" s="95">
        <v>0</v>
      </c>
      <c r="AI20" s="96"/>
      <c r="AJ20" s="97">
        <f t="shared" si="4"/>
        <v>0</v>
      </c>
      <c r="AK20" s="95">
        <v>0</v>
      </c>
      <c r="AL20" s="95">
        <v>0</v>
      </c>
      <c r="AM20" s="95">
        <v>0</v>
      </c>
      <c r="AN20" s="96"/>
      <c r="AO20" s="97">
        <f t="shared" si="5"/>
        <v>0</v>
      </c>
      <c r="AP20" s="95">
        <v>0</v>
      </c>
      <c r="AQ20" s="95">
        <v>0</v>
      </c>
      <c r="AR20" s="95">
        <v>0</v>
      </c>
      <c r="AS20" s="96"/>
      <c r="AT20" s="97">
        <f t="shared" si="6"/>
        <v>0</v>
      </c>
      <c r="AU20" s="95">
        <v>0</v>
      </c>
      <c r="AV20" s="95">
        <v>0</v>
      </c>
      <c r="AW20" s="95">
        <v>0</v>
      </c>
      <c r="AX20" s="96"/>
      <c r="AY20" s="97">
        <f t="shared" si="7"/>
        <v>0</v>
      </c>
      <c r="AZ20" s="98">
        <f t="shared" si="8"/>
        <v>0</v>
      </c>
      <c r="BA20" s="99">
        <v>0</v>
      </c>
      <c r="BB20" s="99">
        <v>0</v>
      </c>
      <c r="BC20" s="99">
        <v>0</v>
      </c>
      <c r="BD20" s="100"/>
      <c r="BE20" s="97">
        <f t="shared" si="9"/>
        <v>0</v>
      </c>
      <c r="BF20" s="99">
        <v>0</v>
      </c>
      <c r="BG20" s="99">
        <v>0</v>
      </c>
      <c r="BH20" s="99">
        <v>0</v>
      </c>
      <c r="BI20" s="100"/>
      <c r="BJ20" s="97">
        <f t="shared" si="10"/>
        <v>0</v>
      </c>
      <c r="BK20" s="99">
        <v>0</v>
      </c>
      <c r="BL20" s="99">
        <v>0</v>
      </c>
      <c r="BM20" s="99">
        <v>0</v>
      </c>
      <c r="BN20" s="100"/>
      <c r="BO20" s="97">
        <f t="shared" si="11"/>
        <v>0</v>
      </c>
      <c r="BP20" s="99">
        <v>0</v>
      </c>
      <c r="BQ20" s="99">
        <v>0</v>
      </c>
      <c r="BR20" s="99">
        <v>0</v>
      </c>
      <c r="BS20" s="100"/>
      <c r="BT20" s="97">
        <f t="shared" si="12"/>
        <v>0</v>
      </c>
      <c r="BU20" s="101">
        <v>0</v>
      </c>
      <c r="BV20" s="101">
        <v>0</v>
      </c>
      <c r="BW20" s="101">
        <v>0</v>
      </c>
      <c r="BX20" s="100"/>
      <c r="BY20" s="97">
        <f t="shared" si="13"/>
        <v>0</v>
      </c>
      <c r="BZ20" s="101">
        <v>0</v>
      </c>
      <c r="CA20" s="101">
        <v>0</v>
      </c>
      <c r="CB20" s="101">
        <v>0</v>
      </c>
      <c r="CC20" s="102"/>
      <c r="CD20" s="103">
        <f t="shared" si="14"/>
        <v>0</v>
      </c>
      <c r="CE20" s="104"/>
      <c r="CF20" s="105"/>
      <c r="CG20" s="105"/>
      <c r="CH20" s="100"/>
      <c r="CI20" s="105"/>
      <c r="CJ20" s="105"/>
      <c r="CK20" s="105"/>
      <c r="CL20" s="100"/>
      <c r="CM20" s="105"/>
      <c r="CN20" s="105"/>
      <c r="CO20" s="105"/>
      <c r="CP20" s="100"/>
      <c r="CQ20" s="105"/>
      <c r="CR20" s="105"/>
      <c r="CS20" s="105"/>
      <c r="CT20" s="100"/>
      <c r="CU20" s="105"/>
      <c r="CV20" s="105"/>
      <c r="CW20" s="105"/>
      <c r="CX20" s="100"/>
      <c r="CY20" s="105"/>
      <c r="CZ20" s="105"/>
      <c r="DA20" s="105"/>
      <c r="DB20" s="106"/>
      <c r="DC20" s="107"/>
      <c r="DD20" s="108">
        <f t="shared" si="33"/>
        <v>0</v>
      </c>
      <c r="DE20" s="109">
        <f t="shared" si="34"/>
        <v>0</v>
      </c>
      <c r="DF20" s="109">
        <f t="shared" si="35"/>
        <v>0</v>
      </c>
      <c r="DG20" s="96">
        <f t="shared" si="32"/>
        <v>0</v>
      </c>
      <c r="DH20" s="110">
        <f t="shared" si="15"/>
        <v>0</v>
      </c>
      <c r="DI20" s="97">
        <f t="shared" si="16"/>
        <v>0</v>
      </c>
      <c r="DJ20" s="111">
        <f t="shared" si="17"/>
        <v>1</v>
      </c>
      <c r="DK20" s="112">
        <f t="shared" si="18"/>
        <v>0</v>
      </c>
      <c r="DL20" s="97">
        <f t="shared" si="19"/>
        <v>0</v>
      </c>
      <c r="DM20" s="97">
        <f t="shared" si="20"/>
        <v>1</v>
      </c>
      <c r="DN20" s="97">
        <f t="shared" si="21"/>
        <v>0</v>
      </c>
      <c r="DO20" s="97">
        <f t="shared" si="22"/>
        <v>0</v>
      </c>
      <c r="DP20" s="97">
        <f t="shared" si="23"/>
        <v>1</v>
      </c>
      <c r="DQ20" s="113">
        <f t="shared" si="24"/>
        <v>0</v>
      </c>
      <c r="DR20" s="113">
        <f t="shared" si="25"/>
        <v>0</v>
      </c>
      <c r="DS20" s="113">
        <f t="shared" si="26"/>
        <v>1</v>
      </c>
      <c r="DT20" s="113">
        <f t="shared" si="27"/>
        <v>0</v>
      </c>
      <c r="DU20" s="113">
        <f t="shared" si="28"/>
        <v>0</v>
      </c>
      <c r="DV20" s="114">
        <f t="shared" si="29"/>
        <v>20</v>
      </c>
      <c r="DW20" s="113">
        <f>IF(DV20&lt;&gt;20,RANK(DV20,$DV$4:$DV$23,1)+COUNTIF(DV$4:DV20,DV20)-1,20)</f>
        <v>20</v>
      </c>
      <c r="DX20" s="115" t="e">
        <f t="shared" si="30"/>
        <v>#DIV/0!</v>
      </c>
      <c r="DY20" s="116" t="str">
        <f t="shared" si="31"/>
        <v>-</v>
      </c>
      <c r="DZ20" s="91"/>
      <c r="EA20" s="70"/>
      <c r="EB20" s="70"/>
      <c r="EC20" s="70"/>
    </row>
    <row r="21" spans="1:133" ht="16" customHeight="1">
      <c r="A21" s="70"/>
      <c r="B21" s="70"/>
      <c r="C21" s="64"/>
      <c r="D21" s="92" t="str">
        <f>classi!B52</f>
        <v>-</v>
      </c>
      <c r="E21" s="117"/>
      <c r="F21" s="93">
        <f>classi!C52</f>
        <v>0</v>
      </c>
      <c r="G21" s="93">
        <f>classi!D52</f>
        <v>0</v>
      </c>
      <c r="H21" s="200">
        <f>classi!G52</f>
        <v>0</v>
      </c>
      <c r="I21" s="201"/>
      <c r="J21" s="117"/>
      <c r="K21" s="117"/>
      <c r="L21" s="95">
        <v>0</v>
      </c>
      <c r="M21" s="95">
        <v>0</v>
      </c>
      <c r="N21" s="95">
        <v>0</v>
      </c>
      <c r="O21" s="96"/>
      <c r="P21" s="97">
        <f t="shared" si="0"/>
        <v>0</v>
      </c>
      <c r="Q21" s="95">
        <v>0</v>
      </c>
      <c r="R21" s="95">
        <v>0</v>
      </c>
      <c r="S21" s="95">
        <v>0</v>
      </c>
      <c r="T21" s="96"/>
      <c r="U21" s="97">
        <f t="shared" si="1"/>
        <v>0</v>
      </c>
      <c r="V21" s="95">
        <v>0</v>
      </c>
      <c r="W21" s="95">
        <v>0</v>
      </c>
      <c r="X21" s="95">
        <v>0</v>
      </c>
      <c r="Y21" s="96"/>
      <c r="Z21" s="97">
        <f t="shared" si="2"/>
        <v>0</v>
      </c>
      <c r="AA21" s="95">
        <v>0</v>
      </c>
      <c r="AB21" s="95">
        <v>0</v>
      </c>
      <c r="AC21" s="95">
        <v>0</v>
      </c>
      <c r="AD21" s="96"/>
      <c r="AE21" s="97">
        <f t="shared" si="3"/>
        <v>0</v>
      </c>
      <c r="AF21" s="95">
        <v>0</v>
      </c>
      <c r="AG21" s="95">
        <v>0</v>
      </c>
      <c r="AH21" s="95">
        <v>0</v>
      </c>
      <c r="AI21" s="96"/>
      <c r="AJ21" s="97">
        <f t="shared" si="4"/>
        <v>0</v>
      </c>
      <c r="AK21" s="95">
        <v>0</v>
      </c>
      <c r="AL21" s="95">
        <v>0</v>
      </c>
      <c r="AM21" s="95">
        <v>0</v>
      </c>
      <c r="AN21" s="96"/>
      <c r="AO21" s="97">
        <f t="shared" si="5"/>
        <v>0</v>
      </c>
      <c r="AP21" s="95">
        <v>0</v>
      </c>
      <c r="AQ21" s="95">
        <v>0</v>
      </c>
      <c r="AR21" s="95">
        <v>0</v>
      </c>
      <c r="AS21" s="96"/>
      <c r="AT21" s="97">
        <f t="shared" si="6"/>
        <v>0</v>
      </c>
      <c r="AU21" s="95">
        <v>0</v>
      </c>
      <c r="AV21" s="95">
        <v>0</v>
      </c>
      <c r="AW21" s="95">
        <v>0</v>
      </c>
      <c r="AX21" s="96"/>
      <c r="AY21" s="97">
        <f t="shared" si="7"/>
        <v>0</v>
      </c>
      <c r="AZ21" s="98">
        <f t="shared" si="8"/>
        <v>0</v>
      </c>
      <c r="BA21" s="99">
        <v>0</v>
      </c>
      <c r="BB21" s="99">
        <v>0</v>
      </c>
      <c r="BC21" s="99">
        <v>0</v>
      </c>
      <c r="BD21" s="100"/>
      <c r="BE21" s="97">
        <f t="shared" si="9"/>
        <v>0</v>
      </c>
      <c r="BF21" s="99">
        <v>0</v>
      </c>
      <c r="BG21" s="99">
        <v>0</v>
      </c>
      <c r="BH21" s="99">
        <v>0</v>
      </c>
      <c r="BI21" s="100"/>
      <c r="BJ21" s="97">
        <f t="shared" si="10"/>
        <v>0</v>
      </c>
      <c r="BK21" s="99">
        <v>0</v>
      </c>
      <c r="BL21" s="99">
        <v>0</v>
      </c>
      <c r="BM21" s="99">
        <v>0</v>
      </c>
      <c r="BN21" s="100"/>
      <c r="BO21" s="97">
        <f t="shared" si="11"/>
        <v>0</v>
      </c>
      <c r="BP21" s="99">
        <v>0</v>
      </c>
      <c r="BQ21" s="99">
        <v>0</v>
      </c>
      <c r="BR21" s="99">
        <v>0</v>
      </c>
      <c r="BS21" s="100"/>
      <c r="BT21" s="97">
        <f t="shared" si="12"/>
        <v>0</v>
      </c>
      <c r="BU21" s="101">
        <v>0</v>
      </c>
      <c r="BV21" s="101">
        <v>0</v>
      </c>
      <c r="BW21" s="101">
        <v>0</v>
      </c>
      <c r="BX21" s="100"/>
      <c r="BY21" s="97">
        <f t="shared" si="13"/>
        <v>0</v>
      </c>
      <c r="BZ21" s="101">
        <v>0</v>
      </c>
      <c r="CA21" s="101">
        <v>0</v>
      </c>
      <c r="CB21" s="101">
        <v>0</v>
      </c>
      <c r="CC21" s="102"/>
      <c r="CD21" s="103">
        <f t="shared" si="14"/>
        <v>0</v>
      </c>
      <c r="CE21" s="104"/>
      <c r="CF21" s="105"/>
      <c r="CG21" s="105"/>
      <c r="CH21" s="100"/>
      <c r="CI21" s="105"/>
      <c r="CJ21" s="105"/>
      <c r="CK21" s="105"/>
      <c r="CL21" s="100"/>
      <c r="CM21" s="105"/>
      <c r="CN21" s="105"/>
      <c r="CO21" s="105"/>
      <c r="CP21" s="100"/>
      <c r="CQ21" s="105"/>
      <c r="CR21" s="105"/>
      <c r="CS21" s="105"/>
      <c r="CT21" s="100"/>
      <c r="CU21" s="105"/>
      <c r="CV21" s="105"/>
      <c r="CW21" s="105"/>
      <c r="CX21" s="100"/>
      <c r="CY21" s="105"/>
      <c r="CZ21" s="105"/>
      <c r="DA21" s="105"/>
      <c r="DB21" s="106"/>
      <c r="DC21" s="107"/>
      <c r="DD21" s="108">
        <f t="shared" si="33"/>
        <v>0</v>
      </c>
      <c r="DE21" s="109">
        <f t="shared" si="34"/>
        <v>0</v>
      </c>
      <c r="DF21" s="109">
        <f t="shared" si="35"/>
        <v>0</v>
      </c>
      <c r="DG21" s="96">
        <f t="shared" si="32"/>
        <v>0</v>
      </c>
      <c r="DH21" s="110">
        <f t="shared" si="15"/>
        <v>0</v>
      </c>
      <c r="DI21" s="97">
        <f t="shared" si="16"/>
        <v>0</v>
      </c>
      <c r="DJ21" s="111">
        <f t="shared" si="17"/>
        <v>1</v>
      </c>
      <c r="DK21" s="112">
        <f t="shared" si="18"/>
        <v>0</v>
      </c>
      <c r="DL21" s="97">
        <f t="shared" si="19"/>
        <v>0</v>
      </c>
      <c r="DM21" s="97">
        <f t="shared" si="20"/>
        <v>1</v>
      </c>
      <c r="DN21" s="97">
        <f t="shared" si="21"/>
        <v>0</v>
      </c>
      <c r="DO21" s="97">
        <f t="shared" si="22"/>
        <v>0</v>
      </c>
      <c r="DP21" s="97">
        <f t="shared" si="23"/>
        <v>1</v>
      </c>
      <c r="DQ21" s="113">
        <f t="shared" si="24"/>
        <v>0</v>
      </c>
      <c r="DR21" s="113">
        <f t="shared" si="25"/>
        <v>0</v>
      </c>
      <c r="DS21" s="113">
        <f t="shared" si="26"/>
        <v>1</v>
      </c>
      <c r="DT21" s="113">
        <f t="shared" si="27"/>
        <v>0</v>
      </c>
      <c r="DU21" s="113">
        <f t="shared" si="28"/>
        <v>0</v>
      </c>
      <c r="DV21" s="114">
        <f t="shared" si="29"/>
        <v>20</v>
      </c>
      <c r="DW21" s="113">
        <f>IF(DV21&lt;&gt;20,RANK(DV21,$DV$4:$DV$23,1)+COUNTIF(DV$4:DV21,DV21)-1,20)</f>
        <v>20</v>
      </c>
      <c r="DX21" s="115" t="e">
        <f t="shared" si="30"/>
        <v>#DIV/0!</v>
      </c>
      <c r="DY21" s="116" t="str">
        <f t="shared" si="31"/>
        <v>-</v>
      </c>
      <c r="DZ21" s="91"/>
      <c r="EA21" s="70"/>
      <c r="EB21" s="70"/>
      <c r="EC21" s="70"/>
    </row>
    <row r="22" spans="1:133" ht="16" customHeight="1">
      <c r="A22" s="70"/>
      <c r="B22" s="70"/>
      <c r="C22" s="64"/>
      <c r="D22" s="92" t="str">
        <f>classi!B53</f>
        <v>-</v>
      </c>
      <c r="E22" s="117"/>
      <c r="F22" s="93">
        <f>classi!C53</f>
        <v>0</v>
      </c>
      <c r="G22" s="93">
        <f>classi!D53</f>
        <v>0</v>
      </c>
      <c r="H22" s="200">
        <f>classi!G53</f>
        <v>0</v>
      </c>
      <c r="I22" s="201"/>
      <c r="J22" s="117"/>
      <c r="K22" s="117"/>
      <c r="L22" s="95">
        <v>0</v>
      </c>
      <c r="M22" s="95">
        <v>0</v>
      </c>
      <c r="N22" s="95">
        <v>0</v>
      </c>
      <c r="O22" s="96"/>
      <c r="P22" s="97">
        <f t="shared" si="0"/>
        <v>0</v>
      </c>
      <c r="Q22" s="95">
        <v>0</v>
      </c>
      <c r="R22" s="95">
        <v>0</v>
      </c>
      <c r="S22" s="95">
        <v>0</v>
      </c>
      <c r="T22" s="96"/>
      <c r="U22" s="97">
        <f t="shared" si="1"/>
        <v>0</v>
      </c>
      <c r="V22" s="95">
        <v>0</v>
      </c>
      <c r="W22" s="95">
        <v>0</v>
      </c>
      <c r="X22" s="95">
        <v>0</v>
      </c>
      <c r="Y22" s="96"/>
      <c r="Z22" s="97">
        <f t="shared" si="2"/>
        <v>0</v>
      </c>
      <c r="AA22" s="95">
        <v>0</v>
      </c>
      <c r="AB22" s="95">
        <v>0</v>
      </c>
      <c r="AC22" s="95">
        <v>0</v>
      </c>
      <c r="AD22" s="96"/>
      <c r="AE22" s="97">
        <f t="shared" si="3"/>
        <v>0</v>
      </c>
      <c r="AF22" s="95">
        <v>0</v>
      </c>
      <c r="AG22" s="95">
        <v>0</v>
      </c>
      <c r="AH22" s="95">
        <v>0</v>
      </c>
      <c r="AI22" s="96"/>
      <c r="AJ22" s="97">
        <f t="shared" si="4"/>
        <v>0</v>
      </c>
      <c r="AK22" s="95">
        <v>0</v>
      </c>
      <c r="AL22" s="95">
        <v>0</v>
      </c>
      <c r="AM22" s="95">
        <v>0</v>
      </c>
      <c r="AN22" s="96"/>
      <c r="AO22" s="97">
        <f t="shared" si="5"/>
        <v>0</v>
      </c>
      <c r="AP22" s="95">
        <v>0</v>
      </c>
      <c r="AQ22" s="95">
        <v>0</v>
      </c>
      <c r="AR22" s="95">
        <v>0</v>
      </c>
      <c r="AS22" s="96"/>
      <c r="AT22" s="97">
        <f t="shared" si="6"/>
        <v>0</v>
      </c>
      <c r="AU22" s="95">
        <v>0</v>
      </c>
      <c r="AV22" s="95">
        <v>0</v>
      </c>
      <c r="AW22" s="95">
        <v>0</v>
      </c>
      <c r="AX22" s="96"/>
      <c r="AY22" s="97">
        <f t="shared" si="7"/>
        <v>0</v>
      </c>
      <c r="AZ22" s="98">
        <f t="shared" si="8"/>
        <v>0</v>
      </c>
      <c r="BA22" s="99">
        <v>0</v>
      </c>
      <c r="BB22" s="99">
        <v>0</v>
      </c>
      <c r="BC22" s="99">
        <v>0</v>
      </c>
      <c r="BD22" s="100"/>
      <c r="BE22" s="97">
        <f t="shared" si="9"/>
        <v>0</v>
      </c>
      <c r="BF22" s="99">
        <v>0</v>
      </c>
      <c r="BG22" s="99">
        <v>0</v>
      </c>
      <c r="BH22" s="99">
        <v>0</v>
      </c>
      <c r="BI22" s="100"/>
      <c r="BJ22" s="97">
        <f t="shared" si="10"/>
        <v>0</v>
      </c>
      <c r="BK22" s="99">
        <v>0</v>
      </c>
      <c r="BL22" s="99">
        <v>0</v>
      </c>
      <c r="BM22" s="99">
        <v>0</v>
      </c>
      <c r="BN22" s="100"/>
      <c r="BO22" s="97">
        <f t="shared" si="11"/>
        <v>0</v>
      </c>
      <c r="BP22" s="99">
        <v>0</v>
      </c>
      <c r="BQ22" s="99">
        <v>0</v>
      </c>
      <c r="BR22" s="99">
        <v>0</v>
      </c>
      <c r="BS22" s="100"/>
      <c r="BT22" s="97">
        <f t="shared" si="12"/>
        <v>0</v>
      </c>
      <c r="BU22" s="101">
        <v>0</v>
      </c>
      <c r="BV22" s="101">
        <v>0</v>
      </c>
      <c r="BW22" s="101">
        <v>0</v>
      </c>
      <c r="BX22" s="100"/>
      <c r="BY22" s="97">
        <f t="shared" si="13"/>
        <v>0</v>
      </c>
      <c r="BZ22" s="101">
        <v>0</v>
      </c>
      <c r="CA22" s="101">
        <v>0</v>
      </c>
      <c r="CB22" s="101">
        <v>0</v>
      </c>
      <c r="CC22" s="102"/>
      <c r="CD22" s="103">
        <f t="shared" si="14"/>
        <v>0</v>
      </c>
      <c r="CE22" s="104"/>
      <c r="CF22" s="105"/>
      <c r="CG22" s="105"/>
      <c r="CH22" s="100"/>
      <c r="CI22" s="105"/>
      <c r="CJ22" s="105"/>
      <c r="CK22" s="105"/>
      <c r="CL22" s="100"/>
      <c r="CM22" s="105"/>
      <c r="CN22" s="105"/>
      <c r="CO22" s="105"/>
      <c r="CP22" s="100"/>
      <c r="CQ22" s="105"/>
      <c r="CR22" s="105"/>
      <c r="CS22" s="105"/>
      <c r="CT22" s="100"/>
      <c r="CU22" s="105"/>
      <c r="CV22" s="105"/>
      <c r="CW22" s="105"/>
      <c r="CX22" s="100"/>
      <c r="CY22" s="105"/>
      <c r="CZ22" s="105"/>
      <c r="DA22" s="105"/>
      <c r="DB22" s="106"/>
      <c r="DC22" s="107"/>
      <c r="DD22" s="108">
        <f t="shared" si="33"/>
        <v>0</v>
      </c>
      <c r="DE22" s="109">
        <f t="shared" si="34"/>
        <v>0</v>
      </c>
      <c r="DF22" s="109">
        <f t="shared" si="35"/>
        <v>0</v>
      </c>
      <c r="DG22" s="96">
        <f t="shared" si="32"/>
        <v>0</v>
      </c>
      <c r="DH22" s="110">
        <f t="shared" si="15"/>
        <v>0</v>
      </c>
      <c r="DI22" s="97">
        <f t="shared" si="16"/>
        <v>0</v>
      </c>
      <c r="DJ22" s="111">
        <f t="shared" si="17"/>
        <v>1</v>
      </c>
      <c r="DK22" s="112">
        <f t="shared" si="18"/>
        <v>0</v>
      </c>
      <c r="DL22" s="97">
        <f t="shared" si="19"/>
        <v>0</v>
      </c>
      <c r="DM22" s="97">
        <f t="shared" si="20"/>
        <v>1</v>
      </c>
      <c r="DN22" s="97">
        <f t="shared" si="21"/>
        <v>0</v>
      </c>
      <c r="DO22" s="97">
        <f t="shared" si="22"/>
        <v>0</v>
      </c>
      <c r="DP22" s="97">
        <f t="shared" si="23"/>
        <v>1</v>
      </c>
      <c r="DQ22" s="113">
        <f t="shared" si="24"/>
        <v>0</v>
      </c>
      <c r="DR22" s="113">
        <f t="shared" si="25"/>
        <v>0</v>
      </c>
      <c r="DS22" s="113">
        <f t="shared" si="26"/>
        <v>1</v>
      </c>
      <c r="DT22" s="113">
        <f t="shared" si="27"/>
        <v>0</v>
      </c>
      <c r="DU22" s="113">
        <f t="shared" si="28"/>
        <v>0</v>
      </c>
      <c r="DV22" s="114">
        <f t="shared" si="29"/>
        <v>20</v>
      </c>
      <c r="DW22" s="113">
        <f>IF(DV22&lt;&gt;20,RANK(DV22,$DV$4:$DV$23,1)+COUNTIF(DV$4:DV22,DV22)-1,20)</f>
        <v>20</v>
      </c>
      <c r="DX22" s="115" t="e">
        <f t="shared" si="30"/>
        <v>#DIV/0!</v>
      </c>
      <c r="DY22" s="116" t="str">
        <f t="shared" si="31"/>
        <v>-</v>
      </c>
      <c r="DZ22" s="91"/>
      <c r="EA22" s="70"/>
      <c r="EB22" s="70"/>
      <c r="EC22" s="70"/>
    </row>
    <row r="23" spans="1:133" ht="16.5" customHeight="1">
      <c r="A23" s="70"/>
      <c r="B23" s="70"/>
      <c r="C23" s="64"/>
      <c r="D23" s="119" t="str">
        <f>classi!B54</f>
        <v>-</v>
      </c>
      <c r="E23" s="120"/>
      <c r="F23" s="121">
        <f>classi!C54</f>
        <v>0</v>
      </c>
      <c r="G23" s="121">
        <f>classi!D54</f>
        <v>0</v>
      </c>
      <c r="H23" s="202">
        <f>classi!G54</f>
        <v>0</v>
      </c>
      <c r="I23" s="203"/>
      <c r="J23" s="120"/>
      <c r="K23" s="120"/>
      <c r="L23" s="122">
        <v>0</v>
      </c>
      <c r="M23" s="122">
        <v>0</v>
      </c>
      <c r="N23" s="122">
        <v>0</v>
      </c>
      <c r="O23" s="123"/>
      <c r="P23" s="124">
        <f t="shared" si="0"/>
        <v>0</v>
      </c>
      <c r="Q23" s="122">
        <v>0</v>
      </c>
      <c r="R23" s="122">
        <v>0</v>
      </c>
      <c r="S23" s="122">
        <v>0</v>
      </c>
      <c r="T23" s="123"/>
      <c r="U23" s="124">
        <f t="shared" si="1"/>
        <v>0</v>
      </c>
      <c r="V23" s="122">
        <v>0</v>
      </c>
      <c r="W23" s="122">
        <v>0</v>
      </c>
      <c r="X23" s="122">
        <v>0</v>
      </c>
      <c r="Y23" s="123"/>
      <c r="Z23" s="124">
        <f t="shared" si="2"/>
        <v>0</v>
      </c>
      <c r="AA23" s="122">
        <v>0</v>
      </c>
      <c r="AB23" s="122">
        <v>0</v>
      </c>
      <c r="AC23" s="122">
        <v>0</v>
      </c>
      <c r="AD23" s="123"/>
      <c r="AE23" s="124">
        <f t="shared" si="3"/>
        <v>0</v>
      </c>
      <c r="AF23" s="122">
        <v>0</v>
      </c>
      <c r="AG23" s="122">
        <v>0</v>
      </c>
      <c r="AH23" s="122">
        <v>0</v>
      </c>
      <c r="AI23" s="123"/>
      <c r="AJ23" s="124">
        <f t="shared" si="4"/>
        <v>0</v>
      </c>
      <c r="AK23" s="122">
        <v>0</v>
      </c>
      <c r="AL23" s="122">
        <v>0</v>
      </c>
      <c r="AM23" s="122">
        <v>0</v>
      </c>
      <c r="AN23" s="123"/>
      <c r="AO23" s="124">
        <f t="shared" si="5"/>
        <v>0</v>
      </c>
      <c r="AP23" s="122">
        <v>0</v>
      </c>
      <c r="AQ23" s="122">
        <v>0</v>
      </c>
      <c r="AR23" s="122">
        <v>0</v>
      </c>
      <c r="AS23" s="123"/>
      <c r="AT23" s="124">
        <f t="shared" si="6"/>
        <v>0</v>
      </c>
      <c r="AU23" s="122">
        <v>0</v>
      </c>
      <c r="AV23" s="122">
        <v>0</v>
      </c>
      <c r="AW23" s="122">
        <v>0</v>
      </c>
      <c r="AX23" s="123"/>
      <c r="AY23" s="124">
        <f t="shared" si="7"/>
        <v>0</v>
      </c>
      <c r="AZ23" s="125">
        <f t="shared" si="8"/>
        <v>0</v>
      </c>
      <c r="BA23" s="126">
        <v>0</v>
      </c>
      <c r="BB23" s="126">
        <v>0</v>
      </c>
      <c r="BC23" s="126">
        <v>0</v>
      </c>
      <c r="BD23" s="127"/>
      <c r="BE23" s="124">
        <f t="shared" si="9"/>
        <v>0</v>
      </c>
      <c r="BF23" s="126">
        <v>0</v>
      </c>
      <c r="BG23" s="126">
        <v>0</v>
      </c>
      <c r="BH23" s="126">
        <v>0</v>
      </c>
      <c r="BI23" s="127"/>
      <c r="BJ23" s="124">
        <f t="shared" si="10"/>
        <v>0</v>
      </c>
      <c r="BK23" s="126">
        <v>0</v>
      </c>
      <c r="BL23" s="126">
        <v>0</v>
      </c>
      <c r="BM23" s="126">
        <v>0</v>
      </c>
      <c r="BN23" s="127"/>
      <c r="BO23" s="124">
        <f t="shared" si="11"/>
        <v>0</v>
      </c>
      <c r="BP23" s="126">
        <v>0</v>
      </c>
      <c r="BQ23" s="126">
        <v>0</v>
      </c>
      <c r="BR23" s="126">
        <v>0</v>
      </c>
      <c r="BS23" s="127"/>
      <c r="BT23" s="124">
        <f t="shared" si="12"/>
        <v>0</v>
      </c>
      <c r="BU23" s="128">
        <v>0</v>
      </c>
      <c r="BV23" s="128">
        <v>0</v>
      </c>
      <c r="BW23" s="128">
        <v>0</v>
      </c>
      <c r="BX23" s="127"/>
      <c r="BY23" s="124">
        <f t="shared" si="13"/>
        <v>0</v>
      </c>
      <c r="BZ23" s="128">
        <v>0</v>
      </c>
      <c r="CA23" s="128">
        <v>0</v>
      </c>
      <c r="CB23" s="128">
        <v>0</v>
      </c>
      <c r="CC23" s="129"/>
      <c r="CD23" s="130">
        <f t="shared" si="14"/>
        <v>0</v>
      </c>
      <c r="CE23" s="131"/>
      <c r="CF23" s="132"/>
      <c r="CG23" s="132"/>
      <c r="CH23" s="127"/>
      <c r="CI23" s="132"/>
      <c r="CJ23" s="132"/>
      <c r="CK23" s="132"/>
      <c r="CL23" s="127"/>
      <c r="CM23" s="132"/>
      <c r="CN23" s="132"/>
      <c r="CO23" s="132"/>
      <c r="CP23" s="127"/>
      <c r="CQ23" s="132"/>
      <c r="CR23" s="132"/>
      <c r="CS23" s="132"/>
      <c r="CT23" s="127"/>
      <c r="CU23" s="132"/>
      <c r="CV23" s="132"/>
      <c r="CW23" s="132"/>
      <c r="CX23" s="127"/>
      <c r="CY23" s="132"/>
      <c r="CZ23" s="132"/>
      <c r="DA23" s="132"/>
      <c r="DB23" s="133"/>
      <c r="DC23" s="134"/>
      <c r="DD23" s="135">
        <f t="shared" si="33"/>
        <v>0</v>
      </c>
      <c r="DE23" s="136">
        <f t="shared" si="34"/>
        <v>0</v>
      </c>
      <c r="DF23" s="136">
        <f t="shared" si="35"/>
        <v>0</v>
      </c>
      <c r="DG23" s="123">
        <f t="shared" si="32"/>
        <v>0</v>
      </c>
      <c r="DH23" s="137">
        <f t="shared" si="15"/>
        <v>0</v>
      </c>
      <c r="DI23" s="124">
        <f t="shared" si="16"/>
        <v>0</v>
      </c>
      <c r="DJ23" s="138">
        <f t="shared" si="17"/>
        <v>1</v>
      </c>
      <c r="DK23" s="139">
        <f t="shared" si="18"/>
        <v>0</v>
      </c>
      <c r="DL23" s="124">
        <f t="shared" si="19"/>
        <v>0</v>
      </c>
      <c r="DM23" s="124">
        <f t="shared" si="20"/>
        <v>1</v>
      </c>
      <c r="DN23" s="124">
        <f t="shared" si="21"/>
        <v>0</v>
      </c>
      <c r="DO23" s="124">
        <f t="shared" si="22"/>
        <v>0</v>
      </c>
      <c r="DP23" s="124">
        <f t="shared" si="23"/>
        <v>1</v>
      </c>
      <c r="DQ23" s="140">
        <f t="shared" si="24"/>
        <v>0</v>
      </c>
      <c r="DR23" s="140">
        <f t="shared" si="25"/>
        <v>0</v>
      </c>
      <c r="DS23" s="141">
        <f t="shared" si="26"/>
        <v>1</v>
      </c>
      <c r="DT23" s="140">
        <f t="shared" si="27"/>
        <v>0</v>
      </c>
      <c r="DU23" s="140">
        <f t="shared" si="28"/>
        <v>0</v>
      </c>
      <c r="DV23" s="141">
        <f t="shared" si="29"/>
        <v>20</v>
      </c>
      <c r="DW23" s="140">
        <f>IF(DV23&lt;&gt;20,RANK(DV23,$DV$4:$DV$23,1)+COUNTIF(DV$4:DV23,DV23)-1,20)</f>
        <v>20</v>
      </c>
      <c r="DX23" s="142" t="e">
        <f t="shared" si="30"/>
        <v>#DIV/0!</v>
      </c>
      <c r="DY23" s="143" t="str">
        <f t="shared" si="31"/>
        <v>-</v>
      </c>
      <c r="DZ23" s="91"/>
      <c r="EA23" s="70"/>
      <c r="EB23" s="70"/>
      <c r="EC23" s="70"/>
    </row>
    <row r="24" spans="1:133" ht="16.5" customHeight="1">
      <c r="A24" s="70"/>
      <c r="B24" s="70"/>
      <c r="C24" s="6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25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  <c r="EC24" s="70"/>
    </row>
    <row r="25" spans="1:133" ht="16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  <c r="EC25" s="70"/>
    </row>
    <row r="26" spans="1:133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  <c r="EC26" s="70"/>
    </row>
    <row r="27" spans="1:133" ht="17" customHeight="1">
      <c r="A27" s="70"/>
      <c r="B27" s="70"/>
      <c r="C27" s="64"/>
      <c r="D27" s="152" t="str">
        <f>D2</f>
        <v>HTM 2</v>
      </c>
      <c r="E27" s="153"/>
      <c r="F27" s="154"/>
      <c r="G27" s="155"/>
      <c r="H27" s="156">
        <f>D1</f>
        <v>44359</v>
      </c>
      <c r="I27" s="233"/>
      <c r="J27" s="15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4"/>
      <c r="AD27" s="234"/>
      <c r="AE27" s="231"/>
      <c r="AF27" s="232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  <c r="EC27" s="70"/>
    </row>
    <row r="28" spans="1:133" ht="17" customHeight="1">
      <c r="A28" s="70"/>
      <c r="B28" s="70"/>
      <c r="C28" s="64"/>
      <c r="D28" s="160" t="s">
        <v>71</v>
      </c>
      <c r="E28" s="161"/>
      <c r="F28" s="162" t="s">
        <v>2</v>
      </c>
      <c r="G28" s="162" t="s">
        <v>3</v>
      </c>
      <c r="H28" s="162" t="s">
        <v>30</v>
      </c>
      <c r="I28" s="163"/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  <c r="EC28" s="70"/>
    </row>
    <row r="29" spans="1:133" ht="16.5" customHeight="1">
      <c r="A29" s="70"/>
      <c r="B29" s="70"/>
      <c r="C29" s="172">
        <v>1</v>
      </c>
      <c r="D29" s="173" t="e">
        <f>IF(AA29="-",INDEX(DV$1:DV$23,MATCH(C29,$DW$1:$DW$23,0)),AA29)</f>
        <v>#N/A</v>
      </c>
      <c r="E29" s="174"/>
      <c r="F29" s="175" t="e">
        <f>INDEX(F$1:F$23,MATCH(C29,$DW$1:$DW$23,0))</f>
        <v>#N/A</v>
      </c>
      <c r="G29" s="175" t="e">
        <f>INDEX(G$1:G$23,MATCH(C29,$DW$1:$DW$23,0))</f>
        <v>#N/A</v>
      </c>
      <c r="H29" s="175" t="e">
        <f>INDEX(H$1:H$23,MATCH(C29,$DW$1:$DW$23,0))</f>
        <v>#N/A</v>
      </c>
      <c r="I29" s="174"/>
      <c r="J29" s="174"/>
      <c r="K29" s="176"/>
      <c r="L29" s="177" t="e">
        <f>INDEX(P$1:P$23,MATCH(C29,$DW$1:$DW$23,0))</f>
        <v>#N/A</v>
      </c>
      <c r="M29" s="178" t="e">
        <f>INDEX(U$1:U$23,MATCH(C29,$DW$1:$DW$23,0))</f>
        <v>#N/A</v>
      </c>
      <c r="N29" s="178" t="e">
        <f>INDEX(Z$1:Z$23,MATCH(C29,$DW$1:$DW$23,0))</f>
        <v>#N/A</v>
      </c>
      <c r="O29" s="179" t="e">
        <f>INDEX(AE$1:AE$23,MATCH(C29,$DW$1:$DW$23,0))</f>
        <v>#N/A</v>
      </c>
      <c r="P29" s="177" t="e">
        <f>INDEX(AJ$1:AJ$23,MATCH(C29,$DW$1:$DW$23,0))</f>
        <v>#N/A</v>
      </c>
      <c r="Q29" s="178" t="e">
        <f>INDEX(AO$1:AO$23,MATCH(C29,$DW$1:$DW$23,0))</f>
        <v>#N/A</v>
      </c>
      <c r="R29" s="178" t="e">
        <f>INDEX(AT$1:AT$23,MATCH(C29,$DW$1:$DW$23,0))</f>
        <v>#N/A</v>
      </c>
      <c r="S29" s="179" t="e">
        <f>INDEX(AY$1:AY$23,MATCH(C29,$DW$1:$DW$23,0))</f>
        <v>#N/A</v>
      </c>
      <c r="T29" s="180" t="e">
        <f>INDEX(AZ$1:AZ$23,MATCH(C29,$DW$1:$DW$23,0))</f>
        <v>#N/A</v>
      </c>
      <c r="U29" s="177" t="e">
        <f>INDEX(BE$1:BE$23,MATCH(C29,$DW$1:$DW$23,0))</f>
        <v>#N/A</v>
      </c>
      <c r="V29" s="178" t="e">
        <f>INDEX(BJ$1:BJ$23,MATCH(C29,$DW$1:$DW$23,0))</f>
        <v>#N/A</v>
      </c>
      <c r="W29" s="178" t="e">
        <f>INDEX(BO$1:BO$23,MATCH(C29,$DW$1:$DW$23,0))</f>
        <v>#N/A</v>
      </c>
      <c r="X29" s="178" t="e">
        <f>INDEX(BT$1:BT$23,MATCH(C29,$DW$1:$DW$23,0))</f>
        <v>#N/A</v>
      </c>
      <c r="Y29" s="178" t="e">
        <f>INDEX(BY$1:BY$23,MATCH(C29,$DW$1:$DW$23,0))</f>
        <v>#N/A</v>
      </c>
      <c r="Z29" s="179" t="e">
        <f>INDEX(CD$1:CD$23,MATCH(C29,$DW$1:$DW$23,0))</f>
        <v>#N/A</v>
      </c>
      <c r="AA29" s="181" t="e">
        <f>INDEX(DY$1:DY$23,MATCH(C29,$DW$1:$DW$23,0))</f>
        <v>#N/A</v>
      </c>
      <c r="AB29" s="177" t="e">
        <f>INDEX(DH$1:DH$23,MATCH(C29,$DW$1:$DW$23,0))</f>
        <v>#N/A</v>
      </c>
      <c r="AC29" s="178" t="e">
        <f>INDEX(DI$1:DI$23,MATCH(C29,$DW$1:$DW$23,0))</f>
        <v>#N/A</v>
      </c>
      <c r="AD29" s="182" t="e">
        <f>INDEX(D$1:D$23,MATCH(C29,$DW$1:$DW$23,0))</f>
        <v>#N/A</v>
      </c>
      <c r="AE29" s="183" t="e">
        <f>INDEX(DX$1:DX$23,MATCH(C29,$DW$1:$DW$23,0))</f>
        <v>#N/A</v>
      </c>
      <c r="AF29" s="184" t="e">
        <f>IF(AE29&gt;=0.85,"Point","-")</f>
        <v>#N/A</v>
      </c>
      <c r="AG29" s="185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  <c r="EC29" s="70"/>
    </row>
    <row r="30" spans="1:133" ht="16" customHeight="1">
      <c r="A30" s="70"/>
      <c r="B30" s="70"/>
      <c r="C30" s="172">
        <v>2</v>
      </c>
      <c r="D30" s="186" t="e">
        <f>IF(AA30="-",INDEX(DV$1:DV$23,MATCH(C30,$DW$1:$DW$23,0)),AA30)</f>
        <v>#N/A</v>
      </c>
      <c r="E30" s="117"/>
      <c r="F30" s="187" t="e">
        <f>INDEX(F$1:F$23,MATCH(C30,$DW$1:$DW$23,0))</f>
        <v>#N/A</v>
      </c>
      <c r="G30" s="187" t="e">
        <f>INDEX(G$1:G$23,MATCH(C30,$DW$1:$DW$23,0))</f>
        <v>#N/A</v>
      </c>
      <c r="H30" s="187" t="e">
        <f>INDEX(H$1:H$23,MATCH(C30,$DW$1:$DW$23,0))</f>
        <v>#N/A</v>
      </c>
      <c r="I30" s="117"/>
      <c r="J30" s="117"/>
      <c r="K30" s="188"/>
      <c r="L30" s="112" t="e">
        <f>INDEX(P$1:P$23,MATCH(C30,$DW$1:$DW$23,0))</f>
        <v>#N/A</v>
      </c>
      <c r="M30" s="97" t="e">
        <f>INDEX(U$1:U$23,MATCH(C30,$DW$1:$DW$23,0))</f>
        <v>#N/A</v>
      </c>
      <c r="N30" s="97" t="e">
        <f>INDEX(Z$1:Z$23,MATCH(C30,$DW$1:$DW$23,0))</f>
        <v>#N/A</v>
      </c>
      <c r="O30" s="103" t="e">
        <f>INDEX(AE$1:AE$23,MATCH(C30,$DW$1:$DW$23,0))</f>
        <v>#N/A</v>
      </c>
      <c r="P30" s="112" t="e">
        <f>INDEX(AJ$1:AJ$23,MATCH(C30,$DW$1:$DW$23,0))</f>
        <v>#N/A</v>
      </c>
      <c r="Q30" s="97" t="e">
        <f>INDEX(AO$1:AO$23,MATCH(C30,$DW$1:$DW$23,0))</f>
        <v>#N/A</v>
      </c>
      <c r="R30" s="97" t="e">
        <f>INDEX(AT$1:AT$23,MATCH(C30,$DW$1:$DW$23,0))</f>
        <v>#N/A</v>
      </c>
      <c r="S30" s="103" t="e">
        <f>INDEX(AY$1:AY$23,MATCH(C30,$DW$1:$DW$23,0))</f>
        <v>#N/A</v>
      </c>
      <c r="T30" s="189" t="e">
        <f>INDEX(AZ$1:AZ$23,MATCH(C30,$DW$1:$DW$23,0))</f>
        <v>#N/A</v>
      </c>
      <c r="U30" s="112" t="e">
        <f>INDEX(BE$1:BE$23,MATCH(C30,$DW$1:$DW$23,0))</f>
        <v>#N/A</v>
      </c>
      <c r="V30" s="97" t="e">
        <f>INDEX(BJ1:BJ31,MATCH(C30,$DW1:$DW31,0))</f>
        <v>#N/A</v>
      </c>
      <c r="W30" s="97" t="e">
        <f>INDEX(BO$1:BO$23,MATCH(C30,$DW$1:$DW$23,0))</f>
        <v>#N/A</v>
      </c>
      <c r="X30" s="97" t="e">
        <f>INDEX(BT$1:BT$23,MATCH(C30,$DW$1:$DW$23,0))</f>
        <v>#N/A</v>
      </c>
      <c r="Y30" s="97" t="e">
        <f>INDEX(BY$1:BY$23,MATCH(C30,$DW$1:$DW$23,0))</f>
        <v>#N/A</v>
      </c>
      <c r="Z30" s="103" t="e">
        <f>INDEX(CD$1:CD$23,MATCH(C30,$DW$1:$DW$23,0))</f>
        <v>#N/A</v>
      </c>
      <c r="AA30" s="190" t="e">
        <f>INDEX(DY$1:DY$23,MATCH(C30,$DW$1:$DW$23,0))</f>
        <v>#N/A</v>
      </c>
      <c r="AB30" s="112" t="e">
        <f>INDEX(DH$1:DH$23,MATCH(C30,$DW$1:$DW$23,0))</f>
        <v>#N/A</v>
      </c>
      <c r="AC30" s="97" t="e">
        <f>INDEX(DI$1:DI$23,MATCH(C30,$DW$1:$DW$23,0))</f>
        <v>#N/A</v>
      </c>
      <c r="AD30" s="113" t="e">
        <f>INDEX(D$1:D$23,MATCH(C30,$DW$1:$DW$23,0))</f>
        <v>#N/A</v>
      </c>
      <c r="AE30" s="115" t="e">
        <f>INDEX(DX$1:DX$23,MATCH(C30,$DW$1:$DW$23,0))</f>
        <v>#N/A</v>
      </c>
      <c r="AF30" s="192" t="e">
        <f>IF(AE30&gt;=0.85,"Point","-")</f>
        <v>#N/A</v>
      </c>
      <c r="AG30" s="191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  <c r="EC30" s="70"/>
    </row>
    <row r="31" spans="1:133" ht="16" customHeight="1">
      <c r="A31" s="70"/>
      <c r="B31" s="70"/>
      <c r="C31" s="70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70"/>
      <c r="AH31" s="70"/>
      <c r="AI31" s="70"/>
      <c r="AJ31" s="2"/>
      <c r="AK31" s="2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</row>
  </sheetData>
  <mergeCells count="29">
    <mergeCell ref="U27:AA27"/>
    <mergeCell ref="P27:T27"/>
    <mergeCell ref="L27:O27"/>
    <mergeCell ref="BA2:DG2"/>
    <mergeCell ref="AK3:AO3"/>
    <mergeCell ref="AF2:AZ2"/>
    <mergeCell ref="L2:AE2"/>
    <mergeCell ref="DD3:DG3"/>
    <mergeCell ref="CY3:DB3"/>
    <mergeCell ref="CU3:CX3"/>
    <mergeCell ref="CQ3:CT3"/>
    <mergeCell ref="CM3:CP3"/>
    <mergeCell ref="BK3:BO3"/>
    <mergeCell ref="D2:H2"/>
    <mergeCell ref="D1:H1"/>
    <mergeCell ref="CI3:CL3"/>
    <mergeCell ref="BF3:BJ3"/>
    <mergeCell ref="BA3:BE3"/>
    <mergeCell ref="AU3:AY3"/>
    <mergeCell ref="AP3:AT3"/>
    <mergeCell ref="AF3:AJ3"/>
    <mergeCell ref="AA3:AE3"/>
    <mergeCell ref="V3:Z3"/>
    <mergeCell ref="Q3:U3"/>
    <mergeCell ref="L3:P3"/>
    <mergeCell ref="CE3:CH3"/>
    <mergeCell ref="BZ3:CD3"/>
    <mergeCell ref="BU3:BY3"/>
    <mergeCell ref="BP3:BT3"/>
  </mergeCells>
  <pageMargins left="0.75" right="0.75" top="1" bottom="1" header="0.5" footer="0.5"/>
  <pageSetup orientation="portrait"/>
  <headerFooter>
    <oddHeader>&amp;C&amp;"Arial,Regular"&amp;10&amp;K000000HTM 2</oddHeader>
    <oddFooter>&amp;C&amp;"Arial,Regular"&amp;10&amp;K000000Pagina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35"/>
  <sheetViews>
    <sheetView showGridLines="0" tabSelected="1" topLeftCell="BL1" workbookViewId="0">
      <selection activeCell="CB4" sqref="CB4:CC23"/>
    </sheetView>
  </sheetViews>
  <sheetFormatPr baseColWidth="10" defaultColWidth="8.625" defaultRowHeight="12.75" customHeight="1"/>
  <cols>
    <col min="1" max="2" width="8.625" style="225" hidden="1" customWidth="1"/>
    <col min="3" max="3" width="6.75" style="225" customWidth="1"/>
    <col min="4" max="4" width="8.625" style="225" customWidth="1"/>
    <col min="5" max="5" width="4.875" style="225" customWidth="1"/>
    <col min="6" max="8" width="8.625" style="225" customWidth="1"/>
    <col min="9" max="10" width="8.625" style="225" hidden="1" customWidth="1"/>
    <col min="11" max="11" width="6.125" style="225" customWidth="1"/>
    <col min="12" max="26" width="4.25" style="225" customWidth="1"/>
    <col min="27" max="27" width="4.625" style="225" customWidth="1"/>
    <col min="28" max="29" width="4.25" style="225" customWidth="1"/>
    <col min="30" max="30" width="6.375" style="225" customWidth="1"/>
    <col min="31" max="32" width="6" style="225" customWidth="1"/>
    <col min="33" max="33" width="4.125" style="225" customWidth="1"/>
    <col min="34" max="34" width="3.625" style="225" customWidth="1"/>
    <col min="35" max="35" width="4.875" style="225" customWidth="1"/>
    <col min="36" max="36" width="3.625" style="225" customWidth="1"/>
    <col min="37" max="51" width="5.75" style="225" customWidth="1"/>
    <col min="52" max="52" width="5" style="225" customWidth="1"/>
    <col min="53" max="57" width="5.375" style="225" customWidth="1"/>
    <col min="58" max="72" width="5.625" style="225" customWidth="1"/>
    <col min="73" max="82" width="5.875" style="225" customWidth="1"/>
    <col min="83" max="98" width="6.5" style="225" customWidth="1"/>
    <col min="99" max="106" width="6.125" style="225" customWidth="1"/>
    <col min="107" max="107" width="6.375" style="225" customWidth="1"/>
    <col min="108" max="112" width="3.625" style="225" customWidth="1"/>
    <col min="113" max="113" width="5" style="225" customWidth="1"/>
    <col min="114" max="114" width="2.5" style="225" customWidth="1"/>
    <col min="115" max="130" width="8.625" style="225" hidden="1" customWidth="1"/>
    <col min="131" max="256" width="8.625" style="225" customWidth="1"/>
  </cols>
  <sheetData>
    <row r="1" spans="1:132" ht="17" customHeight="1">
      <c r="A1" s="70"/>
      <c r="B1" s="70"/>
      <c r="C1" s="64"/>
      <c r="D1" s="250">
        <f>classi!B2</f>
        <v>44359</v>
      </c>
      <c r="E1" s="253"/>
      <c r="F1" s="253"/>
      <c r="G1" s="253"/>
      <c r="H1" s="254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" customHeight="1">
      <c r="A2" s="70"/>
      <c r="B2" s="70"/>
      <c r="C2" s="64"/>
      <c r="D2" s="250" t="s">
        <v>15</v>
      </c>
      <c r="E2" s="251"/>
      <c r="F2" s="251"/>
      <c r="G2" s="251"/>
      <c r="H2" s="252"/>
      <c r="I2" s="71"/>
      <c r="J2" s="72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6.25" customHeight="1">
      <c r="A3" s="70"/>
      <c r="B3" s="70"/>
      <c r="C3" s="64"/>
      <c r="D3" s="76" t="s">
        <v>1</v>
      </c>
      <c r="E3" s="77"/>
      <c r="F3" s="78" t="s">
        <v>2</v>
      </c>
      <c r="G3" s="78" t="s">
        <v>3</v>
      </c>
      <c r="H3" s="78" t="s">
        <v>4</v>
      </c>
      <c r="I3" s="79"/>
      <c r="J3" s="79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81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185</v>
      </c>
      <c r="DY3" s="90" t="s">
        <v>80</v>
      </c>
      <c r="DZ3" s="91"/>
      <c r="EA3" s="70"/>
      <c r="EB3" s="70"/>
    </row>
    <row r="4" spans="1:132" ht="16" customHeight="1">
      <c r="A4" s="70"/>
      <c r="B4" s="70"/>
      <c r="C4" s="64"/>
      <c r="D4" s="118" t="str">
        <f>classi!B58</f>
        <v>HTM3_1</v>
      </c>
      <c r="E4" s="93"/>
      <c r="F4" s="93" t="str">
        <f>classi!C58</f>
        <v>Barbara</v>
      </c>
      <c r="G4" s="93" t="str">
        <f>classi!D58</f>
        <v>Cristallini</v>
      </c>
      <c r="H4" s="279" t="s">
        <v>121</v>
      </c>
      <c r="I4" s="93"/>
      <c r="J4" s="94"/>
      <c r="K4" s="93"/>
      <c r="L4" s="95">
        <v>23</v>
      </c>
      <c r="M4" s="95">
        <v>24</v>
      </c>
      <c r="N4" s="95"/>
      <c r="O4" s="95"/>
      <c r="P4" s="97">
        <f t="shared" ref="P4:P23" si="0">AVERAGE(L4:O4)</f>
        <v>23.5</v>
      </c>
      <c r="Q4" s="95">
        <v>22</v>
      </c>
      <c r="R4" s="95">
        <v>24</v>
      </c>
      <c r="S4" s="95"/>
      <c r="T4" s="95"/>
      <c r="U4" s="97">
        <f t="shared" ref="U4:U23" si="1">AVERAGE(Q4:T4)</f>
        <v>23</v>
      </c>
      <c r="V4" s="95">
        <v>23</v>
      </c>
      <c r="W4" s="95">
        <v>23</v>
      </c>
      <c r="X4" s="95"/>
      <c r="Y4" s="95"/>
      <c r="Z4" s="97">
        <f t="shared" ref="Z4:Z23" si="2">AVERAGE(V4:Y4)</f>
        <v>23</v>
      </c>
      <c r="AA4" s="95">
        <v>23</v>
      </c>
      <c r="AB4" s="95">
        <v>24</v>
      </c>
      <c r="AC4" s="95"/>
      <c r="AD4" s="95"/>
      <c r="AE4" s="97">
        <f t="shared" ref="AE4:AE23" si="3">AVERAGE(AA4:AD4)</f>
        <v>23.5</v>
      </c>
      <c r="AF4" s="95">
        <v>22</v>
      </c>
      <c r="AG4" s="95">
        <v>24</v>
      </c>
      <c r="AH4" s="95"/>
      <c r="AI4" s="95"/>
      <c r="AJ4" s="97">
        <f t="shared" ref="AJ4:AJ23" si="4">AVERAGE(AF4:AI4)</f>
        <v>23</v>
      </c>
      <c r="AK4" s="95">
        <v>21</v>
      </c>
      <c r="AL4" s="95">
        <v>24</v>
      </c>
      <c r="AM4" s="95"/>
      <c r="AN4" s="95"/>
      <c r="AO4" s="97">
        <f t="shared" ref="AO4:AO23" si="5">AVERAGE(AK4:AN4)</f>
        <v>22.5</v>
      </c>
      <c r="AP4" s="95">
        <v>23</v>
      </c>
      <c r="AQ4" s="95">
        <v>24</v>
      </c>
      <c r="AR4" s="95"/>
      <c r="AS4" s="95"/>
      <c r="AT4" s="97">
        <f t="shared" ref="AT4:AT23" si="6">AVERAGE(AP4:AS4)</f>
        <v>23.5</v>
      </c>
      <c r="AU4" s="95">
        <v>23</v>
      </c>
      <c r="AV4" s="95">
        <v>24</v>
      </c>
      <c r="AW4" s="95"/>
      <c r="AX4" s="95"/>
      <c r="AY4" s="97">
        <f t="shared" ref="AY4:AY23" si="7">AVERAGE(AU4:AX4)</f>
        <v>23.5</v>
      </c>
      <c r="AZ4" s="98">
        <f t="shared" ref="AZ4:AZ23" si="8">P4+U4+Z4+AE4+AJ4+AO4+AT4+AY4</f>
        <v>185.5</v>
      </c>
      <c r="BA4" s="99">
        <v>1</v>
      </c>
      <c r="BB4" s="99">
        <v>0</v>
      </c>
      <c r="BC4" s="99"/>
      <c r="BD4" s="99"/>
      <c r="BE4" s="97">
        <f t="shared" ref="BE4:BE23" si="9">AVERAGE(BA4:BD4)</f>
        <v>0.5</v>
      </c>
      <c r="BF4" s="99">
        <v>0</v>
      </c>
      <c r="BG4" s="99">
        <v>0</v>
      </c>
      <c r="BH4" s="99"/>
      <c r="BI4" s="99"/>
      <c r="BJ4" s="97">
        <f t="shared" ref="BJ4:BJ23" si="10">AVERAGE(BF4:BI4)</f>
        <v>0</v>
      </c>
      <c r="BK4" s="99">
        <v>0</v>
      </c>
      <c r="BL4" s="99">
        <v>0</v>
      </c>
      <c r="BM4" s="99"/>
      <c r="BN4" s="99"/>
      <c r="BO4" s="97">
        <f t="shared" ref="BO4:BO23" si="11">AVERAGE(BK4:BN4)</f>
        <v>0</v>
      </c>
      <c r="BP4" s="99">
        <v>0</v>
      </c>
      <c r="BQ4" s="99">
        <v>0</v>
      </c>
      <c r="BR4" s="99"/>
      <c r="BS4" s="99"/>
      <c r="BT4" s="97">
        <f t="shared" ref="BT4:BT23" si="12">AVERAGE(BP4:BS4)</f>
        <v>0</v>
      </c>
      <c r="BU4" s="101">
        <v>0</v>
      </c>
      <c r="BV4" s="101">
        <v>0</v>
      </c>
      <c r="BW4" s="101"/>
      <c r="BX4" s="101"/>
      <c r="BY4" s="97">
        <f t="shared" ref="BY4:BY23" si="13">AVERAGE(BU4:BX4)</f>
        <v>0</v>
      </c>
      <c r="BZ4" s="101">
        <v>0</v>
      </c>
      <c r="CA4" s="101">
        <v>0</v>
      </c>
      <c r="CB4" s="101"/>
      <c r="CC4" s="101"/>
      <c r="CD4" s="103">
        <f t="shared" ref="CD4:CD23" si="14">AVERAGE(BZ4:CC4)</f>
        <v>0</v>
      </c>
      <c r="CE4" s="104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226"/>
      <c r="DC4" s="107"/>
      <c r="DD4" s="108">
        <f>SUM(BA4,BF4,BK4,BP4,BU4,BZ4)</f>
        <v>1</v>
      </c>
      <c r="DE4" s="109">
        <f>SUM(BB4,BG4,BL4,BQ4,BV4,CA4)</f>
        <v>0</v>
      </c>
      <c r="DF4" s="109"/>
      <c r="DG4" s="96">
        <f>SUM(BD4,BI4,BN4,BS4,BX4,CC4)</f>
        <v>0</v>
      </c>
      <c r="DH4" s="110">
        <f t="shared" ref="DH4:DH23" si="15">BE4+BJ4+BT4+BO4+BY4+CD4</f>
        <v>0.5</v>
      </c>
      <c r="DI4" s="97">
        <f t="shared" ref="DI4:DI23" si="16">AZ4-DH4</f>
        <v>185</v>
      </c>
      <c r="DJ4" s="111">
        <f t="shared" ref="DJ4:DJ23" si="17">RANK(DI4,$DI$4:$DI$23,0)</f>
        <v>1</v>
      </c>
      <c r="DK4" s="112">
        <f t="shared" ref="DK4:DK23" si="18">P4</f>
        <v>23.5</v>
      </c>
      <c r="DL4" s="97">
        <f t="shared" ref="DL4:DL23" si="19">DI4*10^3+DK4</f>
        <v>185023.5</v>
      </c>
      <c r="DM4" s="97">
        <f t="shared" ref="DM4:DM23" si="20">RANK(DL4,$DL$4:$DL$23,0)</f>
        <v>1</v>
      </c>
      <c r="DN4" s="97">
        <f t="shared" ref="DN4:DN23" si="21">AJ4</f>
        <v>23</v>
      </c>
      <c r="DO4" s="97">
        <f t="shared" ref="DO4:DO23" si="22">(DI4*10^3+DK4)*10^3+DN4</f>
        <v>185023523</v>
      </c>
      <c r="DP4" s="97">
        <f t="shared" ref="DP4:DP23" si="23">RANK(DO4,$DO$4:$DO$23,0)</f>
        <v>1</v>
      </c>
      <c r="DQ4" s="113">
        <f t="shared" ref="DQ4:DQ23" si="24">U4</f>
        <v>23</v>
      </c>
      <c r="DR4" s="113">
        <f t="shared" ref="DR4:DR24" si="25">((DI4*10^3+DK4)*10^3+DN4)*10^3+DQ4</f>
        <v>185023523023</v>
      </c>
      <c r="DS4" s="113">
        <f t="shared" ref="DS4:DS23" si="26">RANK(DR4,$DR$4:$DR$23,0)</f>
        <v>1</v>
      </c>
      <c r="DT4" s="113">
        <f t="shared" ref="DT4:DT23" si="27">AO4</f>
        <v>22.5</v>
      </c>
      <c r="DU4" s="113">
        <f t="shared" ref="DU4:DU23" si="28">(((DI4*10^3+DK4)*10^3+DN4)*10^3+DQ4)*10^3+DT4</f>
        <v>185023523023022.5</v>
      </c>
      <c r="DV4" s="114">
        <f t="shared" ref="DV4:DV23" si="29">IF(F4&gt;0,RANK(DU4,$DU$4:$DU$23,0),20)</f>
        <v>1</v>
      </c>
      <c r="DW4" s="113">
        <f>IF(DV4&lt;&gt;20,RANK(DV4,$DV$4:$DV$23,1)+COUNTIF(DV$4:DV4,DV4)-1,20)</f>
        <v>1</v>
      </c>
      <c r="DX4" s="115">
        <f t="shared" ref="DX4:DX23" si="30">DI4/$DX$3</f>
        <v>1</v>
      </c>
      <c r="DY4" s="116" t="str">
        <f t="shared" ref="DY4:DY23" si="31">IF(COUNTIF(CE4:DB4,"x")&gt;0,"Dis",IF(COUNTIF(DC4,"x")&gt;0,"Abbruch","-"))</f>
        <v>-</v>
      </c>
      <c r="DZ4" s="91"/>
      <c r="EA4" s="277">
        <f>L4+Q4+V4+AA4+AF4+AK4+AP4+AU4</f>
        <v>180</v>
      </c>
      <c r="EB4" s="277">
        <f>M4+R4+W4+AB4+AG4+AL4+AQ4+AV4</f>
        <v>191</v>
      </c>
    </row>
    <row r="5" spans="1:132" ht="16" customHeight="1">
      <c r="A5" s="70"/>
      <c r="B5" s="70"/>
      <c r="C5" s="64"/>
      <c r="D5" s="92" t="str">
        <f>classi!B59</f>
        <v>HTM3_2</v>
      </c>
      <c r="E5" s="117"/>
      <c r="F5" s="93" t="str">
        <f>classi!C59</f>
        <v>Mary Alicia</v>
      </c>
      <c r="G5" s="93" t="str">
        <f>classi!D59</f>
        <v>Alberico</v>
      </c>
      <c r="H5" s="279" t="s">
        <v>124</v>
      </c>
      <c r="I5" s="117"/>
      <c r="J5" s="117"/>
      <c r="K5" s="117"/>
      <c r="L5" s="95">
        <v>21</v>
      </c>
      <c r="M5" s="95">
        <v>21</v>
      </c>
      <c r="N5" s="95"/>
      <c r="O5" s="95"/>
      <c r="P5" s="97">
        <f t="shared" si="0"/>
        <v>21</v>
      </c>
      <c r="Q5" s="95">
        <v>19</v>
      </c>
      <c r="R5" s="95">
        <v>20</v>
      </c>
      <c r="S5" s="95"/>
      <c r="T5" s="95"/>
      <c r="U5" s="97">
        <f t="shared" si="1"/>
        <v>19.5</v>
      </c>
      <c r="V5" s="95">
        <v>21</v>
      </c>
      <c r="W5" s="95">
        <v>21</v>
      </c>
      <c r="X5" s="95"/>
      <c r="Y5" s="95"/>
      <c r="Z5" s="97">
        <f t="shared" si="2"/>
        <v>21</v>
      </c>
      <c r="AA5" s="95">
        <v>20</v>
      </c>
      <c r="AB5" s="95">
        <v>20</v>
      </c>
      <c r="AC5" s="95"/>
      <c r="AD5" s="95"/>
      <c r="AE5" s="97">
        <f t="shared" si="3"/>
        <v>20</v>
      </c>
      <c r="AF5" s="95">
        <v>20</v>
      </c>
      <c r="AG5" s="95">
        <v>23</v>
      </c>
      <c r="AH5" s="95"/>
      <c r="AI5" s="95"/>
      <c r="AJ5" s="97">
        <f t="shared" si="4"/>
        <v>21.5</v>
      </c>
      <c r="AK5" s="95">
        <v>19</v>
      </c>
      <c r="AL5" s="95">
        <v>23</v>
      </c>
      <c r="AM5" s="95"/>
      <c r="AN5" s="95"/>
      <c r="AO5" s="97">
        <f t="shared" si="5"/>
        <v>21</v>
      </c>
      <c r="AP5" s="95">
        <v>18</v>
      </c>
      <c r="AQ5" s="95">
        <v>20</v>
      </c>
      <c r="AR5" s="95"/>
      <c r="AS5" s="95"/>
      <c r="AT5" s="97">
        <f t="shared" si="6"/>
        <v>19</v>
      </c>
      <c r="AU5" s="95">
        <v>18</v>
      </c>
      <c r="AV5" s="95">
        <v>21</v>
      </c>
      <c r="AW5" s="95"/>
      <c r="AX5" s="95"/>
      <c r="AY5" s="97">
        <f t="shared" si="7"/>
        <v>19.5</v>
      </c>
      <c r="AZ5" s="98">
        <f t="shared" si="8"/>
        <v>162.5</v>
      </c>
      <c r="BA5" s="99">
        <v>0</v>
      </c>
      <c r="BB5" s="99">
        <v>0</v>
      </c>
      <c r="BC5" s="99"/>
      <c r="BD5" s="99"/>
      <c r="BE5" s="97">
        <f t="shared" si="9"/>
        <v>0</v>
      </c>
      <c r="BF5" s="99">
        <v>0</v>
      </c>
      <c r="BG5" s="99">
        <v>0</v>
      </c>
      <c r="BH5" s="99"/>
      <c r="BI5" s="99"/>
      <c r="BJ5" s="97">
        <f t="shared" si="10"/>
        <v>0</v>
      </c>
      <c r="BK5" s="99">
        <v>0</v>
      </c>
      <c r="BL5" s="99">
        <v>0</v>
      </c>
      <c r="BM5" s="99"/>
      <c r="BN5" s="99"/>
      <c r="BO5" s="97">
        <f t="shared" si="11"/>
        <v>0</v>
      </c>
      <c r="BP5" s="99">
        <v>0</v>
      </c>
      <c r="BQ5" s="99">
        <v>0</v>
      </c>
      <c r="BR5" s="99"/>
      <c r="BS5" s="99"/>
      <c r="BT5" s="97">
        <f t="shared" si="12"/>
        <v>0</v>
      </c>
      <c r="BU5" s="101">
        <v>0</v>
      </c>
      <c r="BV5" s="101">
        <v>0</v>
      </c>
      <c r="BW5" s="101"/>
      <c r="BX5" s="101"/>
      <c r="BY5" s="97">
        <f t="shared" si="13"/>
        <v>0</v>
      </c>
      <c r="BZ5" s="101">
        <v>0</v>
      </c>
      <c r="CA5" s="101">
        <v>0</v>
      </c>
      <c r="CB5" s="101"/>
      <c r="CC5" s="101"/>
      <c r="CD5" s="103">
        <f t="shared" si="14"/>
        <v>0</v>
      </c>
      <c r="CE5" s="104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226"/>
      <c r="DC5" s="107"/>
      <c r="DD5" s="108">
        <v>0</v>
      </c>
      <c r="DE5" s="109">
        <v>0</v>
      </c>
      <c r="DF5" s="109"/>
      <c r="DG5" s="96">
        <f t="shared" ref="DG5:DG23" si="32">SUM(BD5,BI5,BN5,BS5,BX5,CC5)</f>
        <v>0</v>
      </c>
      <c r="DH5" s="110">
        <f t="shared" si="15"/>
        <v>0</v>
      </c>
      <c r="DI5" s="97">
        <f t="shared" si="16"/>
        <v>162.5</v>
      </c>
      <c r="DJ5" s="111">
        <f t="shared" si="17"/>
        <v>2</v>
      </c>
      <c r="DK5" s="112">
        <f t="shared" si="18"/>
        <v>21</v>
      </c>
      <c r="DL5" s="97">
        <f t="shared" si="19"/>
        <v>162521</v>
      </c>
      <c r="DM5" s="97">
        <f t="shared" si="20"/>
        <v>2</v>
      </c>
      <c r="DN5" s="97">
        <f t="shared" si="21"/>
        <v>21.5</v>
      </c>
      <c r="DO5" s="97">
        <f t="shared" si="22"/>
        <v>162521021.5</v>
      </c>
      <c r="DP5" s="97">
        <f t="shared" si="23"/>
        <v>2</v>
      </c>
      <c r="DQ5" s="113">
        <f t="shared" si="24"/>
        <v>19.5</v>
      </c>
      <c r="DR5" s="113">
        <f t="shared" si="25"/>
        <v>162521021519.5</v>
      </c>
      <c r="DS5" s="113">
        <f t="shared" si="26"/>
        <v>2</v>
      </c>
      <c r="DT5" s="113">
        <f t="shared" si="27"/>
        <v>21</v>
      </c>
      <c r="DU5" s="113">
        <f t="shared" si="28"/>
        <v>162521021519521</v>
      </c>
      <c r="DV5" s="114">
        <f t="shared" si="29"/>
        <v>2</v>
      </c>
      <c r="DW5" s="113">
        <f>IF(DV5&lt;&gt;20,RANK(DV5,$DV$4:$DV$23,1)+COUNTIF(DV$4:DV5,DV5)-1,20)</f>
        <v>2</v>
      </c>
      <c r="DX5" s="115">
        <f t="shared" si="30"/>
        <v>0.8783783783783784</v>
      </c>
      <c r="DY5" s="116" t="str">
        <f t="shared" si="31"/>
        <v>-</v>
      </c>
      <c r="DZ5" s="91"/>
      <c r="EA5" s="277">
        <f>L5+Q5+V5+AA5+AF5+AK5+AP5+AU5</f>
        <v>156</v>
      </c>
      <c r="EB5" s="277">
        <f>M5+R5+W5+AB5+AG5+AL5+AQ5+AV5</f>
        <v>169</v>
      </c>
    </row>
    <row r="6" spans="1:132" ht="16" customHeight="1">
      <c r="A6" s="70"/>
      <c r="B6" s="70"/>
      <c r="C6" s="64"/>
      <c r="D6" s="92" t="str">
        <f>classi!B60</f>
        <v>-</v>
      </c>
      <c r="E6" s="117"/>
      <c r="F6" s="93">
        <f>classi!C60</f>
        <v>0</v>
      </c>
      <c r="G6" s="93">
        <f>classi!D60</f>
        <v>0</v>
      </c>
      <c r="H6" s="93">
        <f>classi!G60</f>
        <v>0</v>
      </c>
      <c r="I6" s="117"/>
      <c r="J6" s="117"/>
      <c r="K6" s="117"/>
      <c r="L6" s="95">
        <v>0</v>
      </c>
      <c r="M6" s="95">
        <v>0</v>
      </c>
      <c r="N6" s="95"/>
      <c r="O6" s="95"/>
      <c r="P6" s="97">
        <f t="shared" si="0"/>
        <v>0</v>
      </c>
      <c r="Q6" s="95">
        <v>0</v>
      </c>
      <c r="R6" s="95">
        <v>0</v>
      </c>
      <c r="S6" s="95"/>
      <c r="T6" s="95"/>
      <c r="U6" s="97">
        <f t="shared" si="1"/>
        <v>0</v>
      </c>
      <c r="V6" s="95">
        <v>0</v>
      </c>
      <c r="W6" s="95">
        <v>0</v>
      </c>
      <c r="X6" s="95"/>
      <c r="Y6" s="95"/>
      <c r="Z6" s="97">
        <f t="shared" si="2"/>
        <v>0</v>
      </c>
      <c r="AA6" s="95">
        <v>0</v>
      </c>
      <c r="AB6" s="95">
        <v>0</v>
      </c>
      <c r="AC6" s="95"/>
      <c r="AD6" s="95"/>
      <c r="AE6" s="97">
        <f t="shared" si="3"/>
        <v>0</v>
      </c>
      <c r="AF6" s="95">
        <v>0</v>
      </c>
      <c r="AG6" s="95">
        <v>0</v>
      </c>
      <c r="AH6" s="95"/>
      <c r="AI6" s="95"/>
      <c r="AJ6" s="97">
        <f t="shared" si="4"/>
        <v>0</v>
      </c>
      <c r="AK6" s="95">
        <v>0</v>
      </c>
      <c r="AL6" s="95">
        <v>0</v>
      </c>
      <c r="AM6" s="95"/>
      <c r="AN6" s="95"/>
      <c r="AO6" s="97">
        <f t="shared" si="5"/>
        <v>0</v>
      </c>
      <c r="AP6" s="95">
        <v>0</v>
      </c>
      <c r="AQ6" s="95">
        <v>0</v>
      </c>
      <c r="AR6" s="95"/>
      <c r="AS6" s="95"/>
      <c r="AT6" s="97">
        <f t="shared" si="6"/>
        <v>0</v>
      </c>
      <c r="AU6" s="95">
        <v>0</v>
      </c>
      <c r="AV6" s="95">
        <v>0</v>
      </c>
      <c r="AW6" s="95"/>
      <c r="AX6" s="95"/>
      <c r="AY6" s="97">
        <f t="shared" si="7"/>
        <v>0</v>
      </c>
      <c r="AZ6" s="98">
        <f t="shared" si="8"/>
        <v>0</v>
      </c>
      <c r="BA6" s="99">
        <v>0</v>
      </c>
      <c r="BB6" s="99">
        <v>0</v>
      </c>
      <c r="BC6" s="99"/>
      <c r="BD6" s="99"/>
      <c r="BE6" s="97">
        <f t="shared" si="9"/>
        <v>0</v>
      </c>
      <c r="BF6" s="99">
        <v>0</v>
      </c>
      <c r="BG6" s="99">
        <v>0</v>
      </c>
      <c r="BH6" s="99"/>
      <c r="BI6" s="99"/>
      <c r="BJ6" s="97">
        <f t="shared" si="10"/>
        <v>0</v>
      </c>
      <c r="BK6" s="99">
        <v>0</v>
      </c>
      <c r="BL6" s="99">
        <v>0</v>
      </c>
      <c r="BM6" s="99"/>
      <c r="BN6" s="99"/>
      <c r="BO6" s="97">
        <f t="shared" si="11"/>
        <v>0</v>
      </c>
      <c r="BP6" s="99">
        <v>0</v>
      </c>
      <c r="BQ6" s="99">
        <v>0</v>
      </c>
      <c r="BR6" s="99"/>
      <c r="BS6" s="99"/>
      <c r="BT6" s="97">
        <f t="shared" si="12"/>
        <v>0</v>
      </c>
      <c r="BU6" s="101">
        <v>0</v>
      </c>
      <c r="BV6" s="101">
        <v>0</v>
      </c>
      <c r="BW6" s="101"/>
      <c r="BX6" s="101"/>
      <c r="BY6" s="97">
        <f t="shared" si="13"/>
        <v>0</v>
      </c>
      <c r="BZ6" s="101">
        <v>0</v>
      </c>
      <c r="CA6" s="101">
        <v>0</v>
      </c>
      <c r="CB6" s="101"/>
      <c r="CC6" s="101"/>
      <c r="CD6" s="103">
        <f t="shared" si="14"/>
        <v>0</v>
      </c>
      <c r="CE6" s="104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226"/>
      <c r="DC6" s="107"/>
      <c r="DD6" s="108">
        <f t="shared" ref="DD6:DD23" si="33">SUM(BA6,BF6,BK6,BP6,BU6,BZ6)</f>
        <v>0</v>
      </c>
      <c r="DE6" s="109">
        <f t="shared" ref="DE6:DE23" si="34">SUM(BB6,BG6,BL6,BQ6,BV6,CA6)</f>
        <v>0</v>
      </c>
      <c r="DF6" s="109"/>
      <c r="DG6" s="96">
        <f t="shared" si="32"/>
        <v>0</v>
      </c>
      <c r="DH6" s="110">
        <f t="shared" si="15"/>
        <v>0</v>
      </c>
      <c r="DI6" s="97">
        <f t="shared" si="16"/>
        <v>0</v>
      </c>
      <c r="DJ6" s="111">
        <f t="shared" si="17"/>
        <v>3</v>
      </c>
      <c r="DK6" s="112">
        <f t="shared" si="18"/>
        <v>0</v>
      </c>
      <c r="DL6" s="97">
        <f t="shared" si="19"/>
        <v>0</v>
      </c>
      <c r="DM6" s="97">
        <f t="shared" si="20"/>
        <v>3</v>
      </c>
      <c r="DN6" s="97">
        <f t="shared" si="21"/>
        <v>0</v>
      </c>
      <c r="DO6" s="97">
        <f t="shared" si="22"/>
        <v>0</v>
      </c>
      <c r="DP6" s="97">
        <f t="shared" si="23"/>
        <v>3</v>
      </c>
      <c r="DQ6" s="113">
        <f t="shared" si="24"/>
        <v>0</v>
      </c>
      <c r="DR6" s="113">
        <f t="shared" si="25"/>
        <v>0</v>
      </c>
      <c r="DS6" s="113">
        <f t="shared" si="26"/>
        <v>3</v>
      </c>
      <c r="DT6" s="113">
        <f t="shared" si="27"/>
        <v>0</v>
      </c>
      <c r="DU6" s="113">
        <f t="shared" si="28"/>
        <v>0</v>
      </c>
      <c r="DV6" s="114">
        <f t="shared" si="29"/>
        <v>20</v>
      </c>
      <c r="DW6" s="113">
        <f>IF(DV6&lt;&gt;20,RANK(DV6,$DV$4:$DV$23,1)+COUNTIF(DV$4:DV6,DV6)-1,20)</f>
        <v>20</v>
      </c>
      <c r="DX6" s="115">
        <f t="shared" si="30"/>
        <v>0</v>
      </c>
      <c r="DY6" s="116" t="str">
        <f t="shared" si="31"/>
        <v>-</v>
      </c>
      <c r="DZ6" s="91"/>
      <c r="EA6" s="70"/>
      <c r="EB6" s="70"/>
    </row>
    <row r="7" spans="1:132" ht="16" customHeight="1">
      <c r="A7" s="70"/>
      <c r="B7" s="70"/>
      <c r="C7" s="64"/>
      <c r="D7" s="92" t="str">
        <f>classi!B61</f>
        <v>-</v>
      </c>
      <c r="E7" s="117"/>
      <c r="F7" s="93">
        <f>classi!C61</f>
        <v>0</v>
      </c>
      <c r="G7" s="93">
        <f>classi!D61</f>
        <v>0</v>
      </c>
      <c r="H7" s="93">
        <f>classi!G61</f>
        <v>0</v>
      </c>
      <c r="I7" s="117"/>
      <c r="J7" s="117"/>
      <c r="K7" s="117"/>
      <c r="L7" s="95">
        <v>0</v>
      </c>
      <c r="M7" s="95">
        <v>0</v>
      </c>
      <c r="N7" s="95"/>
      <c r="O7" s="95"/>
      <c r="P7" s="97">
        <f t="shared" si="0"/>
        <v>0</v>
      </c>
      <c r="Q7" s="95">
        <v>0</v>
      </c>
      <c r="R7" s="95">
        <v>0</v>
      </c>
      <c r="S7" s="95"/>
      <c r="T7" s="95"/>
      <c r="U7" s="97">
        <f t="shared" si="1"/>
        <v>0</v>
      </c>
      <c r="V7" s="95">
        <v>0</v>
      </c>
      <c r="W7" s="95">
        <v>0</v>
      </c>
      <c r="X7" s="95"/>
      <c r="Y7" s="95"/>
      <c r="Z7" s="97">
        <f t="shared" si="2"/>
        <v>0</v>
      </c>
      <c r="AA7" s="95">
        <v>0</v>
      </c>
      <c r="AB7" s="95">
        <v>0</v>
      </c>
      <c r="AC7" s="95"/>
      <c r="AD7" s="95"/>
      <c r="AE7" s="97">
        <f t="shared" si="3"/>
        <v>0</v>
      </c>
      <c r="AF7" s="95">
        <v>0</v>
      </c>
      <c r="AG7" s="95">
        <v>0</v>
      </c>
      <c r="AH7" s="95"/>
      <c r="AI7" s="95"/>
      <c r="AJ7" s="97">
        <f t="shared" si="4"/>
        <v>0</v>
      </c>
      <c r="AK7" s="95">
        <v>0</v>
      </c>
      <c r="AL7" s="95">
        <v>0</v>
      </c>
      <c r="AM7" s="95"/>
      <c r="AN7" s="95"/>
      <c r="AO7" s="97">
        <f t="shared" si="5"/>
        <v>0</v>
      </c>
      <c r="AP7" s="95">
        <v>0</v>
      </c>
      <c r="AQ7" s="95">
        <v>0</v>
      </c>
      <c r="AR7" s="95"/>
      <c r="AS7" s="95"/>
      <c r="AT7" s="97">
        <f t="shared" si="6"/>
        <v>0</v>
      </c>
      <c r="AU7" s="95">
        <v>0</v>
      </c>
      <c r="AV7" s="95">
        <v>0</v>
      </c>
      <c r="AW7" s="95"/>
      <c r="AX7" s="95"/>
      <c r="AY7" s="97">
        <f t="shared" si="7"/>
        <v>0</v>
      </c>
      <c r="AZ7" s="98">
        <f t="shared" si="8"/>
        <v>0</v>
      </c>
      <c r="BA7" s="99">
        <v>0</v>
      </c>
      <c r="BB7" s="99">
        <v>0</v>
      </c>
      <c r="BC7" s="99"/>
      <c r="BD7" s="99"/>
      <c r="BE7" s="97">
        <f t="shared" si="9"/>
        <v>0</v>
      </c>
      <c r="BF7" s="99">
        <v>0</v>
      </c>
      <c r="BG7" s="99">
        <v>0</v>
      </c>
      <c r="BH7" s="99"/>
      <c r="BI7" s="99"/>
      <c r="BJ7" s="97">
        <f t="shared" si="10"/>
        <v>0</v>
      </c>
      <c r="BK7" s="99">
        <v>0</v>
      </c>
      <c r="BL7" s="99">
        <v>0</v>
      </c>
      <c r="BM7" s="99"/>
      <c r="BN7" s="99"/>
      <c r="BO7" s="97">
        <f t="shared" si="11"/>
        <v>0</v>
      </c>
      <c r="BP7" s="99">
        <v>0</v>
      </c>
      <c r="BQ7" s="99">
        <v>0</v>
      </c>
      <c r="BR7" s="99"/>
      <c r="BS7" s="99"/>
      <c r="BT7" s="97">
        <f t="shared" si="12"/>
        <v>0</v>
      </c>
      <c r="BU7" s="101">
        <v>0</v>
      </c>
      <c r="BV7" s="101">
        <v>0</v>
      </c>
      <c r="BW7" s="101"/>
      <c r="BX7" s="101"/>
      <c r="BY7" s="97">
        <f t="shared" si="13"/>
        <v>0</v>
      </c>
      <c r="BZ7" s="101">
        <v>0</v>
      </c>
      <c r="CA7" s="101">
        <v>0</v>
      </c>
      <c r="CB7" s="101"/>
      <c r="CC7" s="101"/>
      <c r="CD7" s="103">
        <f t="shared" si="14"/>
        <v>0</v>
      </c>
      <c r="CE7" s="104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226"/>
      <c r="DC7" s="107"/>
      <c r="DD7" s="108">
        <f t="shared" si="33"/>
        <v>0</v>
      </c>
      <c r="DE7" s="109">
        <f t="shared" si="34"/>
        <v>0</v>
      </c>
      <c r="DF7" s="109"/>
      <c r="DG7" s="96">
        <f t="shared" si="32"/>
        <v>0</v>
      </c>
      <c r="DH7" s="110">
        <f t="shared" si="15"/>
        <v>0</v>
      </c>
      <c r="DI7" s="97">
        <f t="shared" si="16"/>
        <v>0</v>
      </c>
      <c r="DJ7" s="111">
        <f t="shared" si="17"/>
        <v>3</v>
      </c>
      <c r="DK7" s="112">
        <f t="shared" si="18"/>
        <v>0</v>
      </c>
      <c r="DL7" s="97">
        <f t="shared" si="19"/>
        <v>0</v>
      </c>
      <c r="DM7" s="97">
        <f t="shared" si="20"/>
        <v>3</v>
      </c>
      <c r="DN7" s="97">
        <f t="shared" si="21"/>
        <v>0</v>
      </c>
      <c r="DO7" s="97">
        <f t="shared" si="22"/>
        <v>0</v>
      </c>
      <c r="DP7" s="97">
        <f t="shared" si="23"/>
        <v>3</v>
      </c>
      <c r="DQ7" s="113">
        <f t="shared" si="24"/>
        <v>0</v>
      </c>
      <c r="DR7" s="113">
        <f t="shared" si="25"/>
        <v>0</v>
      </c>
      <c r="DS7" s="113">
        <f t="shared" si="26"/>
        <v>3</v>
      </c>
      <c r="DT7" s="113">
        <f t="shared" si="27"/>
        <v>0</v>
      </c>
      <c r="DU7" s="113">
        <f t="shared" si="28"/>
        <v>0</v>
      </c>
      <c r="DV7" s="114">
        <f t="shared" si="29"/>
        <v>20</v>
      </c>
      <c r="DW7" s="113">
        <f>IF(DV7&lt;&gt;20,RANK(DV7,$DV$4:$DV$23,1)+COUNTIF(DV$4:DV7,DV7)-1,20)</f>
        <v>20</v>
      </c>
      <c r="DX7" s="115">
        <f t="shared" si="30"/>
        <v>0</v>
      </c>
      <c r="DY7" s="116" t="str">
        <f t="shared" si="31"/>
        <v>-</v>
      </c>
      <c r="DZ7" s="91"/>
      <c r="EA7" s="70"/>
      <c r="EB7" s="70"/>
    </row>
    <row r="8" spans="1:132" ht="16" customHeight="1">
      <c r="A8" s="70"/>
      <c r="B8" s="70"/>
      <c r="C8" s="64"/>
      <c r="D8" s="92" t="str">
        <f>classi!B62</f>
        <v>-</v>
      </c>
      <c r="E8" s="117"/>
      <c r="F8" s="93">
        <f>classi!C62</f>
        <v>0</v>
      </c>
      <c r="G8" s="93">
        <f>classi!D62</f>
        <v>0</v>
      </c>
      <c r="H8" s="93">
        <f>classi!G62</f>
        <v>0</v>
      </c>
      <c r="I8" s="117"/>
      <c r="J8" s="117"/>
      <c r="K8" s="117"/>
      <c r="L8" s="95">
        <v>0</v>
      </c>
      <c r="M8" s="95">
        <v>0</v>
      </c>
      <c r="N8" s="95"/>
      <c r="O8" s="95"/>
      <c r="P8" s="97">
        <f t="shared" si="0"/>
        <v>0</v>
      </c>
      <c r="Q8" s="95">
        <v>0</v>
      </c>
      <c r="R8" s="95">
        <v>0</v>
      </c>
      <c r="S8" s="95"/>
      <c r="T8" s="95"/>
      <c r="U8" s="97">
        <f t="shared" si="1"/>
        <v>0</v>
      </c>
      <c r="V8" s="95">
        <v>0</v>
      </c>
      <c r="W8" s="95">
        <v>0</v>
      </c>
      <c r="X8" s="95"/>
      <c r="Y8" s="95"/>
      <c r="Z8" s="97">
        <f t="shared" si="2"/>
        <v>0</v>
      </c>
      <c r="AA8" s="95">
        <v>0</v>
      </c>
      <c r="AB8" s="95">
        <v>0</v>
      </c>
      <c r="AC8" s="95"/>
      <c r="AD8" s="95"/>
      <c r="AE8" s="97">
        <f t="shared" si="3"/>
        <v>0</v>
      </c>
      <c r="AF8" s="95">
        <v>0</v>
      </c>
      <c r="AG8" s="95">
        <v>0</v>
      </c>
      <c r="AH8" s="95"/>
      <c r="AI8" s="95"/>
      <c r="AJ8" s="97">
        <f t="shared" si="4"/>
        <v>0</v>
      </c>
      <c r="AK8" s="95">
        <v>0</v>
      </c>
      <c r="AL8" s="95">
        <v>0</v>
      </c>
      <c r="AM8" s="95"/>
      <c r="AN8" s="95"/>
      <c r="AO8" s="97">
        <f t="shared" si="5"/>
        <v>0</v>
      </c>
      <c r="AP8" s="95">
        <v>0</v>
      </c>
      <c r="AQ8" s="95">
        <v>0</v>
      </c>
      <c r="AR8" s="95"/>
      <c r="AS8" s="95"/>
      <c r="AT8" s="97">
        <f t="shared" si="6"/>
        <v>0</v>
      </c>
      <c r="AU8" s="95">
        <v>0</v>
      </c>
      <c r="AV8" s="95">
        <v>0</v>
      </c>
      <c r="AW8" s="95"/>
      <c r="AX8" s="95"/>
      <c r="AY8" s="97">
        <f t="shared" si="7"/>
        <v>0</v>
      </c>
      <c r="AZ8" s="98">
        <f t="shared" si="8"/>
        <v>0</v>
      </c>
      <c r="BA8" s="99">
        <v>0</v>
      </c>
      <c r="BB8" s="99">
        <v>0</v>
      </c>
      <c r="BC8" s="99"/>
      <c r="BD8" s="99"/>
      <c r="BE8" s="97">
        <f t="shared" si="9"/>
        <v>0</v>
      </c>
      <c r="BF8" s="99">
        <v>0</v>
      </c>
      <c r="BG8" s="99">
        <v>0</v>
      </c>
      <c r="BH8" s="99"/>
      <c r="BI8" s="99"/>
      <c r="BJ8" s="97">
        <f t="shared" si="10"/>
        <v>0</v>
      </c>
      <c r="BK8" s="99">
        <v>0</v>
      </c>
      <c r="BL8" s="99">
        <v>0</v>
      </c>
      <c r="BM8" s="99"/>
      <c r="BN8" s="99"/>
      <c r="BO8" s="97">
        <f t="shared" si="11"/>
        <v>0</v>
      </c>
      <c r="BP8" s="99">
        <v>0</v>
      </c>
      <c r="BQ8" s="99">
        <v>0</v>
      </c>
      <c r="BR8" s="99"/>
      <c r="BS8" s="99"/>
      <c r="BT8" s="97">
        <f t="shared" si="12"/>
        <v>0</v>
      </c>
      <c r="BU8" s="101">
        <v>0</v>
      </c>
      <c r="BV8" s="101">
        <v>0</v>
      </c>
      <c r="BW8" s="101"/>
      <c r="BX8" s="101"/>
      <c r="BY8" s="97">
        <f t="shared" si="13"/>
        <v>0</v>
      </c>
      <c r="BZ8" s="101">
        <v>0</v>
      </c>
      <c r="CA8" s="101">
        <v>0</v>
      </c>
      <c r="CB8" s="101"/>
      <c r="CC8" s="101"/>
      <c r="CD8" s="103">
        <f t="shared" si="14"/>
        <v>0</v>
      </c>
      <c r="CE8" s="104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226"/>
      <c r="DC8" s="107"/>
      <c r="DD8" s="108">
        <f t="shared" si="33"/>
        <v>0</v>
      </c>
      <c r="DE8" s="109">
        <f t="shared" si="34"/>
        <v>0</v>
      </c>
      <c r="DF8" s="109"/>
      <c r="DG8" s="96">
        <f t="shared" si="32"/>
        <v>0</v>
      </c>
      <c r="DH8" s="110">
        <f t="shared" si="15"/>
        <v>0</v>
      </c>
      <c r="DI8" s="97">
        <f t="shared" si="16"/>
        <v>0</v>
      </c>
      <c r="DJ8" s="111">
        <f t="shared" si="17"/>
        <v>3</v>
      </c>
      <c r="DK8" s="112">
        <f t="shared" si="18"/>
        <v>0</v>
      </c>
      <c r="DL8" s="97">
        <f t="shared" si="19"/>
        <v>0</v>
      </c>
      <c r="DM8" s="97">
        <f t="shared" si="20"/>
        <v>3</v>
      </c>
      <c r="DN8" s="97">
        <f t="shared" si="21"/>
        <v>0</v>
      </c>
      <c r="DO8" s="97">
        <f t="shared" si="22"/>
        <v>0</v>
      </c>
      <c r="DP8" s="97">
        <f t="shared" si="23"/>
        <v>3</v>
      </c>
      <c r="DQ8" s="113">
        <f t="shared" si="24"/>
        <v>0</v>
      </c>
      <c r="DR8" s="113">
        <f t="shared" si="25"/>
        <v>0</v>
      </c>
      <c r="DS8" s="113">
        <f t="shared" si="26"/>
        <v>3</v>
      </c>
      <c r="DT8" s="113">
        <f t="shared" si="27"/>
        <v>0</v>
      </c>
      <c r="DU8" s="113">
        <f t="shared" si="28"/>
        <v>0</v>
      </c>
      <c r="DV8" s="114">
        <f t="shared" si="29"/>
        <v>20</v>
      </c>
      <c r="DW8" s="113">
        <f>IF(DV8&lt;&gt;20,RANK(DV8,$DV$4:$DV$23,1)+COUNTIF(DV$4:DV8,DV8)-1,20)</f>
        <v>20</v>
      </c>
      <c r="DX8" s="115">
        <f t="shared" si="30"/>
        <v>0</v>
      </c>
      <c r="DY8" s="116" t="str">
        <f t="shared" si="31"/>
        <v>-</v>
      </c>
      <c r="DZ8" s="91"/>
      <c r="EA8" s="70"/>
      <c r="EB8" s="70"/>
    </row>
    <row r="9" spans="1:132" ht="16" customHeight="1">
      <c r="A9" s="70"/>
      <c r="B9" s="70"/>
      <c r="C9" s="64"/>
      <c r="D9" s="92" t="str">
        <f>classi!B63</f>
        <v>-</v>
      </c>
      <c r="E9" s="117"/>
      <c r="F9" s="93">
        <f>classi!C63</f>
        <v>0</v>
      </c>
      <c r="G9" s="93">
        <f>classi!D63</f>
        <v>0</v>
      </c>
      <c r="H9" s="93">
        <f>classi!G63</f>
        <v>0</v>
      </c>
      <c r="I9" s="117"/>
      <c r="J9" s="117"/>
      <c r="K9" s="117"/>
      <c r="L9" s="95">
        <v>0</v>
      </c>
      <c r="M9" s="95">
        <v>0</v>
      </c>
      <c r="N9" s="95"/>
      <c r="O9" s="95"/>
      <c r="P9" s="97">
        <f t="shared" si="0"/>
        <v>0</v>
      </c>
      <c r="Q9" s="95">
        <v>0</v>
      </c>
      <c r="R9" s="95">
        <v>0</v>
      </c>
      <c r="S9" s="95"/>
      <c r="T9" s="95"/>
      <c r="U9" s="97">
        <f t="shared" si="1"/>
        <v>0</v>
      </c>
      <c r="V9" s="95">
        <v>0</v>
      </c>
      <c r="W9" s="95">
        <v>0</v>
      </c>
      <c r="X9" s="95"/>
      <c r="Y9" s="95"/>
      <c r="Z9" s="97">
        <f t="shared" si="2"/>
        <v>0</v>
      </c>
      <c r="AA9" s="95">
        <v>0</v>
      </c>
      <c r="AB9" s="95">
        <v>0</v>
      </c>
      <c r="AC9" s="95"/>
      <c r="AD9" s="95"/>
      <c r="AE9" s="97">
        <f t="shared" si="3"/>
        <v>0</v>
      </c>
      <c r="AF9" s="95">
        <v>0</v>
      </c>
      <c r="AG9" s="95">
        <v>0</v>
      </c>
      <c r="AH9" s="95"/>
      <c r="AI9" s="95"/>
      <c r="AJ9" s="97">
        <f t="shared" si="4"/>
        <v>0</v>
      </c>
      <c r="AK9" s="95">
        <v>0</v>
      </c>
      <c r="AL9" s="95">
        <v>0</v>
      </c>
      <c r="AM9" s="95"/>
      <c r="AN9" s="95"/>
      <c r="AO9" s="97">
        <f t="shared" si="5"/>
        <v>0</v>
      </c>
      <c r="AP9" s="95">
        <v>0</v>
      </c>
      <c r="AQ9" s="95">
        <v>0</v>
      </c>
      <c r="AR9" s="95"/>
      <c r="AS9" s="95"/>
      <c r="AT9" s="97">
        <f t="shared" si="6"/>
        <v>0</v>
      </c>
      <c r="AU9" s="95">
        <v>0</v>
      </c>
      <c r="AV9" s="95">
        <v>0</v>
      </c>
      <c r="AW9" s="95"/>
      <c r="AX9" s="95"/>
      <c r="AY9" s="97">
        <f t="shared" si="7"/>
        <v>0</v>
      </c>
      <c r="AZ9" s="98">
        <f t="shared" si="8"/>
        <v>0</v>
      </c>
      <c r="BA9" s="99">
        <v>0</v>
      </c>
      <c r="BB9" s="99">
        <v>0</v>
      </c>
      <c r="BC9" s="99"/>
      <c r="BD9" s="99"/>
      <c r="BE9" s="97">
        <f t="shared" si="9"/>
        <v>0</v>
      </c>
      <c r="BF9" s="99">
        <v>0</v>
      </c>
      <c r="BG9" s="99">
        <v>0</v>
      </c>
      <c r="BH9" s="99"/>
      <c r="BI9" s="99"/>
      <c r="BJ9" s="97">
        <f t="shared" si="10"/>
        <v>0</v>
      </c>
      <c r="BK9" s="99">
        <v>0</v>
      </c>
      <c r="BL9" s="99">
        <v>0</v>
      </c>
      <c r="BM9" s="99"/>
      <c r="BN9" s="99"/>
      <c r="BO9" s="97">
        <f t="shared" si="11"/>
        <v>0</v>
      </c>
      <c r="BP9" s="99">
        <v>0</v>
      </c>
      <c r="BQ9" s="99">
        <v>0</v>
      </c>
      <c r="BR9" s="99"/>
      <c r="BS9" s="99"/>
      <c r="BT9" s="97">
        <f t="shared" si="12"/>
        <v>0</v>
      </c>
      <c r="BU9" s="101">
        <v>0</v>
      </c>
      <c r="BV9" s="101">
        <v>0</v>
      </c>
      <c r="BW9" s="101"/>
      <c r="BX9" s="101"/>
      <c r="BY9" s="97">
        <f t="shared" si="13"/>
        <v>0</v>
      </c>
      <c r="BZ9" s="101">
        <v>0</v>
      </c>
      <c r="CA9" s="101">
        <v>0</v>
      </c>
      <c r="CB9" s="101"/>
      <c r="CC9" s="101"/>
      <c r="CD9" s="103">
        <f t="shared" si="14"/>
        <v>0</v>
      </c>
      <c r="CE9" s="104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226"/>
      <c r="DC9" s="107"/>
      <c r="DD9" s="108">
        <f t="shared" si="33"/>
        <v>0</v>
      </c>
      <c r="DE9" s="109">
        <f t="shared" si="34"/>
        <v>0</v>
      </c>
      <c r="DF9" s="109"/>
      <c r="DG9" s="96">
        <f t="shared" si="32"/>
        <v>0</v>
      </c>
      <c r="DH9" s="110">
        <f t="shared" si="15"/>
        <v>0</v>
      </c>
      <c r="DI9" s="97">
        <f t="shared" si="16"/>
        <v>0</v>
      </c>
      <c r="DJ9" s="111">
        <f t="shared" si="17"/>
        <v>3</v>
      </c>
      <c r="DK9" s="112">
        <f t="shared" si="18"/>
        <v>0</v>
      </c>
      <c r="DL9" s="97">
        <f t="shared" si="19"/>
        <v>0</v>
      </c>
      <c r="DM9" s="97">
        <f t="shared" si="20"/>
        <v>3</v>
      </c>
      <c r="DN9" s="97">
        <f t="shared" si="21"/>
        <v>0</v>
      </c>
      <c r="DO9" s="97">
        <f t="shared" si="22"/>
        <v>0</v>
      </c>
      <c r="DP9" s="97">
        <f t="shared" si="23"/>
        <v>3</v>
      </c>
      <c r="DQ9" s="113">
        <f t="shared" si="24"/>
        <v>0</v>
      </c>
      <c r="DR9" s="113">
        <f t="shared" si="25"/>
        <v>0</v>
      </c>
      <c r="DS9" s="113">
        <f t="shared" si="26"/>
        <v>3</v>
      </c>
      <c r="DT9" s="113">
        <f t="shared" si="27"/>
        <v>0</v>
      </c>
      <c r="DU9" s="113">
        <f t="shared" si="28"/>
        <v>0</v>
      </c>
      <c r="DV9" s="114">
        <f t="shared" si="29"/>
        <v>20</v>
      </c>
      <c r="DW9" s="113">
        <f>IF(DV9&lt;&gt;20,RANK(DV9,$DV$4:$DV$23,1)+COUNTIF(DV$4:DV9,DV9)-1,20)</f>
        <v>20</v>
      </c>
      <c r="DX9" s="115">
        <f t="shared" si="30"/>
        <v>0</v>
      </c>
      <c r="DY9" s="116" t="str">
        <f t="shared" si="31"/>
        <v>-</v>
      </c>
      <c r="DZ9" s="91"/>
      <c r="EA9" s="70"/>
      <c r="EB9" s="70"/>
    </row>
    <row r="10" spans="1:132" ht="16" customHeight="1">
      <c r="A10" s="70"/>
      <c r="B10" s="70"/>
      <c r="C10" s="64"/>
      <c r="D10" s="92" t="str">
        <f>classi!B64</f>
        <v>-</v>
      </c>
      <c r="E10" s="117"/>
      <c r="F10" s="93">
        <f>classi!C64</f>
        <v>0</v>
      </c>
      <c r="G10" s="93">
        <f>classi!D64</f>
        <v>0</v>
      </c>
      <c r="H10" s="93">
        <f>classi!G64</f>
        <v>0</v>
      </c>
      <c r="I10" s="117"/>
      <c r="J10" s="117"/>
      <c r="K10" s="117"/>
      <c r="L10" s="95">
        <v>0</v>
      </c>
      <c r="M10" s="95">
        <v>0</v>
      </c>
      <c r="N10" s="95"/>
      <c r="O10" s="95"/>
      <c r="P10" s="97">
        <f t="shared" si="0"/>
        <v>0</v>
      </c>
      <c r="Q10" s="95">
        <v>0</v>
      </c>
      <c r="R10" s="95">
        <v>0</v>
      </c>
      <c r="S10" s="95"/>
      <c r="T10" s="95"/>
      <c r="U10" s="97">
        <f t="shared" si="1"/>
        <v>0</v>
      </c>
      <c r="V10" s="95">
        <v>0</v>
      </c>
      <c r="W10" s="95">
        <v>0</v>
      </c>
      <c r="X10" s="95"/>
      <c r="Y10" s="95"/>
      <c r="Z10" s="97">
        <f t="shared" si="2"/>
        <v>0</v>
      </c>
      <c r="AA10" s="95">
        <v>0</v>
      </c>
      <c r="AB10" s="95">
        <v>0</v>
      </c>
      <c r="AC10" s="95"/>
      <c r="AD10" s="95"/>
      <c r="AE10" s="97">
        <f t="shared" si="3"/>
        <v>0</v>
      </c>
      <c r="AF10" s="95">
        <v>0</v>
      </c>
      <c r="AG10" s="95">
        <v>0</v>
      </c>
      <c r="AH10" s="95"/>
      <c r="AI10" s="95"/>
      <c r="AJ10" s="97">
        <f t="shared" si="4"/>
        <v>0</v>
      </c>
      <c r="AK10" s="95">
        <v>0</v>
      </c>
      <c r="AL10" s="95">
        <v>0</v>
      </c>
      <c r="AM10" s="95"/>
      <c r="AN10" s="95"/>
      <c r="AO10" s="97">
        <f t="shared" si="5"/>
        <v>0</v>
      </c>
      <c r="AP10" s="95">
        <v>0</v>
      </c>
      <c r="AQ10" s="95">
        <v>0</v>
      </c>
      <c r="AR10" s="95"/>
      <c r="AS10" s="95"/>
      <c r="AT10" s="97">
        <f t="shared" si="6"/>
        <v>0</v>
      </c>
      <c r="AU10" s="95">
        <v>0</v>
      </c>
      <c r="AV10" s="95">
        <v>0</v>
      </c>
      <c r="AW10" s="95"/>
      <c r="AX10" s="95"/>
      <c r="AY10" s="97">
        <f t="shared" si="7"/>
        <v>0</v>
      </c>
      <c r="AZ10" s="98">
        <f t="shared" si="8"/>
        <v>0</v>
      </c>
      <c r="BA10" s="99">
        <v>0</v>
      </c>
      <c r="BB10" s="99">
        <v>0</v>
      </c>
      <c r="BC10" s="99"/>
      <c r="BD10" s="99"/>
      <c r="BE10" s="97">
        <f t="shared" si="9"/>
        <v>0</v>
      </c>
      <c r="BF10" s="99">
        <v>0</v>
      </c>
      <c r="BG10" s="99">
        <v>0</v>
      </c>
      <c r="BH10" s="99"/>
      <c r="BI10" s="99"/>
      <c r="BJ10" s="97">
        <f t="shared" si="10"/>
        <v>0</v>
      </c>
      <c r="BK10" s="99">
        <v>0</v>
      </c>
      <c r="BL10" s="99">
        <v>0</v>
      </c>
      <c r="BM10" s="99"/>
      <c r="BN10" s="99"/>
      <c r="BO10" s="97">
        <f t="shared" si="11"/>
        <v>0</v>
      </c>
      <c r="BP10" s="99">
        <v>0</v>
      </c>
      <c r="BQ10" s="99">
        <v>0</v>
      </c>
      <c r="BR10" s="99"/>
      <c r="BS10" s="99"/>
      <c r="BT10" s="97">
        <f t="shared" si="12"/>
        <v>0</v>
      </c>
      <c r="BU10" s="101">
        <v>0</v>
      </c>
      <c r="BV10" s="101">
        <v>0</v>
      </c>
      <c r="BW10" s="101"/>
      <c r="BX10" s="101"/>
      <c r="BY10" s="97">
        <f t="shared" si="13"/>
        <v>0</v>
      </c>
      <c r="BZ10" s="101">
        <v>0</v>
      </c>
      <c r="CA10" s="101">
        <v>0</v>
      </c>
      <c r="CB10" s="101"/>
      <c r="CC10" s="101"/>
      <c r="CD10" s="103">
        <f t="shared" si="14"/>
        <v>0</v>
      </c>
      <c r="CE10" s="104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226"/>
      <c r="DC10" s="107"/>
      <c r="DD10" s="108">
        <f t="shared" si="33"/>
        <v>0</v>
      </c>
      <c r="DE10" s="109">
        <f t="shared" si="34"/>
        <v>0</v>
      </c>
      <c r="DF10" s="109"/>
      <c r="DG10" s="96">
        <f t="shared" si="32"/>
        <v>0</v>
      </c>
      <c r="DH10" s="110">
        <f t="shared" si="15"/>
        <v>0</v>
      </c>
      <c r="DI10" s="97">
        <f t="shared" si="16"/>
        <v>0</v>
      </c>
      <c r="DJ10" s="111">
        <f t="shared" si="17"/>
        <v>3</v>
      </c>
      <c r="DK10" s="112">
        <f t="shared" si="18"/>
        <v>0</v>
      </c>
      <c r="DL10" s="97">
        <f t="shared" si="19"/>
        <v>0</v>
      </c>
      <c r="DM10" s="97">
        <f t="shared" si="20"/>
        <v>3</v>
      </c>
      <c r="DN10" s="97">
        <f t="shared" si="21"/>
        <v>0</v>
      </c>
      <c r="DO10" s="97">
        <f t="shared" si="22"/>
        <v>0</v>
      </c>
      <c r="DP10" s="97">
        <f t="shared" si="23"/>
        <v>3</v>
      </c>
      <c r="DQ10" s="113">
        <f t="shared" si="24"/>
        <v>0</v>
      </c>
      <c r="DR10" s="113">
        <f t="shared" si="25"/>
        <v>0</v>
      </c>
      <c r="DS10" s="113">
        <f t="shared" si="26"/>
        <v>3</v>
      </c>
      <c r="DT10" s="113">
        <f t="shared" si="27"/>
        <v>0</v>
      </c>
      <c r="DU10" s="113">
        <f t="shared" si="28"/>
        <v>0</v>
      </c>
      <c r="DV10" s="114">
        <f t="shared" si="29"/>
        <v>20</v>
      </c>
      <c r="DW10" s="113">
        <f>IF(DV10&lt;&gt;20,RANK(DV10,$DV$4:$DV$23,1)+COUNTIF(DV$4:DV10,DV10)-1,20)</f>
        <v>20</v>
      </c>
      <c r="DX10" s="115">
        <f t="shared" si="30"/>
        <v>0</v>
      </c>
      <c r="DY10" s="116" t="str">
        <f t="shared" si="31"/>
        <v>-</v>
      </c>
      <c r="DZ10" s="91"/>
      <c r="EA10" s="70"/>
      <c r="EB10" s="70"/>
    </row>
    <row r="11" spans="1:132" ht="16" customHeight="1">
      <c r="A11" s="70"/>
      <c r="B11" s="70"/>
      <c r="C11" s="64"/>
      <c r="D11" s="92" t="str">
        <f>classi!B65</f>
        <v>-</v>
      </c>
      <c r="E11" s="117"/>
      <c r="F11" s="93">
        <f>classi!C65</f>
        <v>0</v>
      </c>
      <c r="G11" s="93">
        <f>classi!D65</f>
        <v>0</v>
      </c>
      <c r="H11" s="93">
        <f>classi!G65</f>
        <v>0</v>
      </c>
      <c r="I11" s="117"/>
      <c r="J11" s="117"/>
      <c r="K11" s="117"/>
      <c r="L11" s="95">
        <v>0</v>
      </c>
      <c r="M11" s="95">
        <v>0</v>
      </c>
      <c r="N11" s="95"/>
      <c r="O11" s="95"/>
      <c r="P11" s="97">
        <f t="shared" si="0"/>
        <v>0</v>
      </c>
      <c r="Q11" s="95">
        <v>0</v>
      </c>
      <c r="R11" s="95">
        <v>0</v>
      </c>
      <c r="S11" s="95"/>
      <c r="T11" s="95"/>
      <c r="U11" s="97">
        <f t="shared" si="1"/>
        <v>0</v>
      </c>
      <c r="V11" s="95">
        <v>0</v>
      </c>
      <c r="W11" s="95">
        <v>0</v>
      </c>
      <c r="X11" s="95"/>
      <c r="Y11" s="95"/>
      <c r="Z11" s="97">
        <f t="shared" si="2"/>
        <v>0</v>
      </c>
      <c r="AA11" s="95">
        <v>0</v>
      </c>
      <c r="AB11" s="95">
        <v>0</v>
      </c>
      <c r="AC11" s="95"/>
      <c r="AD11" s="95"/>
      <c r="AE11" s="97">
        <f t="shared" si="3"/>
        <v>0</v>
      </c>
      <c r="AF11" s="95">
        <v>0</v>
      </c>
      <c r="AG11" s="95">
        <v>0</v>
      </c>
      <c r="AH11" s="95"/>
      <c r="AI11" s="95"/>
      <c r="AJ11" s="97">
        <f t="shared" si="4"/>
        <v>0</v>
      </c>
      <c r="AK11" s="95">
        <v>0</v>
      </c>
      <c r="AL11" s="95">
        <v>0</v>
      </c>
      <c r="AM11" s="95"/>
      <c r="AN11" s="95"/>
      <c r="AO11" s="97">
        <f t="shared" si="5"/>
        <v>0</v>
      </c>
      <c r="AP11" s="95">
        <v>0</v>
      </c>
      <c r="AQ11" s="95">
        <v>0</v>
      </c>
      <c r="AR11" s="95"/>
      <c r="AS11" s="95"/>
      <c r="AT11" s="97">
        <f t="shared" si="6"/>
        <v>0</v>
      </c>
      <c r="AU11" s="95">
        <v>0</v>
      </c>
      <c r="AV11" s="95">
        <v>0</v>
      </c>
      <c r="AW11" s="95"/>
      <c r="AX11" s="95"/>
      <c r="AY11" s="97">
        <f t="shared" si="7"/>
        <v>0</v>
      </c>
      <c r="AZ11" s="98">
        <f t="shared" si="8"/>
        <v>0</v>
      </c>
      <c r="BA11" s="99">
        <v>0</v>
      </c>
      <c r="BB11" s="99">
        <v>0</v>
      </c>
      <c r="BC11" s="99"/>
      <c r="BD11" s="99"/>
      <c r="BE11" s="97">
        <f t="shared" si="9"/>
        <v>0</v>
      </c>
      <c r="BF11" s="99">
        <v>0</v>
      </c>
      <c r="BG11" s="99">
        <v>0</v>
      </c>
      <c r="BH11" s="99"/>
      <c r="BI11" s="99"/>
      <c r="BJ11" s="97">
        <f t="shared" si="10"/>
        <v>0</v>
      </c>
      <c r="BK11" s="99">
        <v>0</v>
      </c>
      <c r="BL11" s="99">
        <v>0</v>
      </c>
      <c r="BM11" s="99"/>
      <c r="BN11" s="99"/>
      <c r="BO11" s="97">
        <f t="shared" si="11"/>
        <v>0</v>
      </c>
      <c r="BP11" s="99">
        <v>0</v>
      </c>
      <c r="BQ11" s="99">
        <v>0</v>
      </c>
      <c r="BR11" s="99"/>
      <c r="BS11" s="99"/>
      <c r="BT11" s="97">
        <f t="shared" si="12"/>
        <v>0</v>
      </c>
      <c r="BU11" s="101">
        <v>0</v>
      </c>
      <c r="BV11" s="101">
        <v>0</v>
      </c>
      <c r="BW11" s="101"/>
      <c r="BX11" s="101"/>
      <c r="BY11" s="97">
        <f t="shared" si="13"/>
        <v>0</v>
      </c>
      <c r="BZ11" s="101">
        <v>0</v>
      </c>
      <c r="CA11" s="101">
        <v>0</v>
      </c>
      <c r="CB11" s="101"/>
      <c r="CC11" s="101"/>
      <c r="CD11" s="103">
        <f t="shared" si="14"/>
        <v>0</v>
      </c>
      <c r="CE11" s="104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226"/>
      <c r="DC11" s="107"/>
      <c r="DD11" s="108">
        <f t="shared" si="33"/>
        <v>0</v>
      </c>
      <c r="DE11" s="109">
        <f t="shared" si="34"/>
        <v>0</v>
      </c>
      <c r="DF11" s="109"/>
      <c r="DG11" s="96">
        <f t="shared" si="32"/>
        <v>0</v>
      </c>
      <c r="DH11" s="110">
        <f t="shared" si="15"/>
        <v>0</v>
      </c>
      <c r="DI11" s="97">
        <f t="shared" si="16"/>
        <v>0</v>
      </c>
      <c r="DJ11" s="111">
        <f t="shared" si="17"/>
        <v>3</v>
      </c>
      <c r="DK11" s="112">
        <f t="shared" si="18"/>
        <v>0</v>
      </c>
      <c r="DL11" s="97">
        <f t="shared" si="19"/>
        <v>0</v>
      </c>
      <c r="DM11" s="97">
        <f t="shared" si="20"/>
        <v>3</v>
      </c>
      <c r="DN11" s="97">
        <f t="shared" si="21"/>
        <v>0</v>
      </c>
      <c r="DO11" s="97">
        <f t="shared" si="22"/>
        <v>0</v>
      </c>
      <c r="DP11" s="97">
        <f t="shared" si="23"/>
        <v>3</v>
      </c>
      <c r="DQ11" s="113">
        <f t="shared" si="24"/>
        <v>0</v>
      </c>
      <c r="DR11" s="113">
        <f t="shared" si="25"/>
        <v>0</v>
      </c>
      <c r="DS11" s="113">
        <f t="shared" si="26"/>
        <v>3</v>
      </c>
      <c r="DT11" s="113">
        <f t="shared" si="27"/>
        <v>0</v>
      </c>
      <c r="DU11" s="113">
        <f t="shared" si="28"/>
        <v>0</v>
      </c>
      <c r="DV11" s="114">
        <f t="shared" si="29"/>
        <v>20</v>
      </c>
      <c r="DW11" s="113">
        <f>IF(DV11&lt;&gt;20,RANK(DV11,$DV$4:$DV$23,1)+COUNTIF(DV$4:DV11,DV11)-1,20)</f>
        <v>20</v>
      </c>
      <c r="DX11" s="115">
        <f t="shared" si="30"/>
        <v>0</v>
      </c>
      <c r="DY11" s="116" t="str">
        <f t="shared" si="31"/>
        <v>-</v>
      </c>
      <c r="DZ11" s="91"/>
      <c r="EA11" s="70"/>
      <c r="EB11" s="70"/>
    </row>
    <row r="12" spans="1:132" ht="16" customHeight="1">
      <c r="A12" s="70"/>
      <c r="B12" s="70"/>
      <c r="C12" s="64"/>
      <c r="D12" s="92" t="str">
        <f>classi!B66</f>
        <v>-</v>
      </c>
      <c r="E12" s="117"/>
      <c r="F12" s="93">
        <f>classi!C66</f>
        <v>0</v>
      </c>
      <c r="G12" s="93">
        <f>classi!D66</f>
        <v>0</v>
      </c>
      <c r="H12" s="93">
        <f>classi!G66</f>
        <v>0</v>
      </c>
      <c r="I12" s="117"/>
      <c r="J12" s="117"/>
      <c r="K12" s="117"/>
      <c r="L12" s="95">
        <v>0</v>
      </c>
      <c r="M12" s="95">
        <v>0</v>
      </c>
      <c r="N12" s="95"/>
      <c r="O12" s="95"/>
      <c r="P12" s="97">
        <f t="shared" si="0"/>
        <v>0</v>
      </c>
      <c r="Q12" s="95">
        <v>0</v>
      </c>
      <c r="R12" s="95">
        <v>0</v>
      </c>
      <c r="S12" s="95"/>
      <c r="T12" s="95"/>
      <c r="U12" s="97">
        <f t="shared" si="1"/>
        <v>0</v>
      </c>
      <c r="V12" s="95">
        <v>0</v>
      </c>
      <c r="W12" s="95">
        <v>0</v>
      </c>
      <c r="X12" s="95"/>
      <c r="Y12" s="95"/>
      <c r="Z12" s="97">
        <f t="shared" si="2"/>
        <v>0</v>
      </c>
      <c r="AA12" s="95">
        <v>0</v>
      </c>
      <c r="AB12" s="95">
        <v>0</v>
      </c>
      <c r="AC12" s="95"/>
      <c r="AD12" s="95"/>
      <c r="AE12" s="97">
        <f t="shared" si="3"/>
        <v>0</v>
      </c>
      <c r="AF12" s="95">
        <v>0</v>
      </c>
      <c r="AG12" s="95">
        <v>0</v>
      </c>
      <c r="AH12" s="95"/>
      <c r="AI12" s="95"/>
      <c r="AJ12" s="97">
        <f t="shared" si="4"/>
        <v>0</v>
      </c>
      <c r="AK12" s="95">
        <v>0</v>
      </c>
      <c r="AL12" s="95">
        <v>0</v>
      </c>
      <c r="AM12" s="95"/>
      <c r="AN12" s="95"/>
      <c r="AO12" s="97">
        <f t="shared" si="5"/>
        <v>0</v>
      </c>
      <c r="AP12" s="95">
        <v>0</v>
      </c>
      <c r="AQ12" s="95">
        <v>0</v>
      </c>
      <c r="AR12" s="95"/>
      <c r="AS12" s="95"/>
      <c r="AT12" s="97">
        <f t="shared" si="6"/>
        <v>0</v>
      </c>
      <c r="AU12" s="95">
        <v>0</v>
      </c>
      <c r="AV12" s="95">
        <v>0</v>
      </c>
      <c r="AW12" s="95"/>
      <c r="AX12" s="95"/>
      <c r="AY12" s="97">
        <f t="shared" si="7"/>
        <v>0</v>
      </c>
      <c r="AZ12" s="98">
        <f t="shared" si="8"/>
        <v>0</v>
      </c>
      <c r="BA12" s="99">
        <v>0</v>
      </c>
      <c r="BB12" s="99">
        <v>0</v>
      </c>
      <c r="BC12" s="99"/>
      <c r="BD12" s="99"/>
      <c r="BE12" s="97">
        <f t="shared" si="9"/>
        <v>0</v>
      </c>
      <c r="BF12" s="99">
        <v>0</v>
      </c>
      <c r="BG12" s="99">
        <v>0</v>
      </c>
      <c r="BH12" s="99"/>
      <c r="BI12" s="99"/>
      <c r="BJ12" s="97">
        <f t="shared" si="10"/>
        <v>0</v>
      </c>
      <c r="BK12" s="99">
        <v>0</v>
      </c>
      <c r="BL12" s="99">
        <v>0</v>
      </c>
      <c r="BM12" s="99"/>
      <c r="BN12" s="99"/>
      <c r="BO12" s="97">
        <f t="shared" si="11"/>
        <v>0</v>
      </c>
      <c r="BP12" s="99">
        <v>0</v>
      </c>
      <c r="BQ12" s="99">
        <v>0</v>
      </c>
      <c r="BR12" s="99"/>
      <c r="BS12" s="99"/>
      <c r="BT12" s="97">
        <f t="shared" si="12"/>
        <v>0</v>
      </c>
      <c r="BU12" s="101">
        <v>0</v>
      </c>
      <c r="BV12" s="101">
        <v>0</v>
      </c>
      <c r="BW12" s="101"/>
      <c r="BX12" s="101"/>
      <c r="BY12" s="97">
        <f t="shared" si="13"/>
        <v>0</v>
      </c>
      <c r="BZ12" s="101">
        <v>0</v>
      </c>
      <c r="CA12" s="101">
        <v>0</v>
      </c>
      <c r="CB12" s="101"/>
      <c r="CC12" s="101"/>
      <c r="CD12" s="103">
        <f t="shared" si="14"/>
        <v>0</v>
      </c>
      <c r="CE12" s="104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226"/>
      <c r="DC12" s="107"/>
      <c r="DD12" s="108">
        <f t="shared" si="33"/>
        <v>0</v>
      </c>
      <c r="DE12" s="109">
        <f t="shared" si="34"/>
        <v>0</v>
      </c>
      <c r="DF12" s="109"/>
      <c r="DG12" s="96">
        <f t="shared" si="32"/>
        <v>0</v>
      </c>
      <c r="DH12" s="110">
        <f t="shared" si="15"/>
        <v>0</v>
      </c>
      <c r="DI12" s="97">
        <f t="shared" si="16"/>
        <v>0</v>
      </c>
      <c r="DJ12" s="111">
        <f t="shared" si="17"/>
        <v>3</v>
      </c>
      <c r="DK12" s="112">
        <f t="shared" si="18"/>
        <v>0</v>
      </c>
      <c r="DL12" s="97">
        <f t="shared" si="19"/>
        <v>0</v>
      </c>
      <c r="DM12" s="97">
        <f t="shared" si="20"/>
        <v>3</v>
      </c>
      <c r="DN12" s="97">
        <f t="shared" si="21"/>
        <v>0</v>
      </c>
      <c r="DO12" s="97">
        <f t="shared" si="22"/>
        <v>0</v>
      </c>
      <c r="DP12" s="97">
        <f t="shared" si="23"/>
        <v>3</v>
      </c>
      <c r="DQ12" s="113">
        <f t="shared" si="24"/>
        <v>0</v>
      </c>
      <c r="DR12" s="113">
        <f t="shared" si="25"/>
        <v>0</v>
      </c>
      <c r="DS12" s="113">
        <f t="shared" si="26"/>
        <v>3</v>
      </c>
      <c r="DT12" s="113">
        <f t="shared" si="27"/>
        <v>0</v>
      </c>
      <c r="DU12" s="113">
        <f t="shared" si="28"/>
        <v>0</v>
      </c>
      <c r="DV12" s="114">
        <f t="shared" si="29"/>
        <v>20</v>
      </c>
      <c r="DW12" s="113">
        <f>IF(DV12&lt;&gt;20,RANK(DV12,$DV$4:$DV$23,1)+COUNTIF(DV$4:DV12,DV12)-1,20)</f>
        <v>20</v>
      </c>
      <c r="DX12" s="115">
        <f t="shared" si="30"/>
        <v>0</v>
      </c>
      <c r="DY12" s="116" t="str">
        <f t="shared" si="31"/>
        <v>-</v>
      </c>
      <c r="DZ12" s="91"/>
      <c r="EA12" s="70"/>
      <c r="EB12" s="70"/>
    </row>
    <row r="13" spans="1:132" ht="16" customHeight="1">
      <c r="A13" s="70"/>
      <c r="B13" s="70"/>
      <c r="C13" s="64"/>
      <c r="D13" s="92" t="str">
        <f>classi!B67</f>
        <v>-</v>
      </c>
      <c r="E13" s="117"/>
      <c r="F13" s="93">
        <f>classi!C67</f>
        <v>0</v>
      </c>
      <c r="G13" s="93">
        <f>classi!D67</f>
        <v>0</v>
      </c>
      <c r="H13" s="93">
        <f>classi!G67</f>
        <v>0</v>
      </c>
      <c r="I13" s="117"/>
      <c r="J13" s="117"/>
      <c r="K13" s="117"/>
      <c r="L13" s="95">
        <v>0</v>
      </c>
      <c r="M13" s="95">
        <v>0</v>
      </c>
      <c r="N13" s="95"/>
      <c r="O13" s="95"/>
      <c r="P13" s="97">
        <f t="shared" si="0"/>
        <v>0</v>
      </c>
      <c r="Q13" s="95">
        <v>0</v>
      </c>
      <c r="R13" s="95">
        <v>0</v>
      </c>
      <c r="S13" s="95"/>
      <c r="T13" s="95"/>
      <c r="U13" s="97">
        <f t="shared" si="1"/>
        <v>0</v>
      </c>
      <c r="V13" s="95">
        <v>0</v>
      </c>
      <c r="W13" s="95">
        <v>0</v>
      </c>
      <c r="X13" s="95"/>
      <c r="Y13" s="95"/>
      <c r="Z13" s="97">
        <f t="shared" si="2"/>
        <v>0</v>
      </c>
      <c r="AA13" s="95">
        <v>0</v>
      </c>
      <c r="AB13" s="95">
        <v>0</v>
      </c>
      <c r="AC13" s="95"/>
      <c r="AD13" s="95"/>
      <c r="AE13" s="97">
        <f t="shared" si="3"/>
        <v>0</v>
      </c>
      <c r="AF13" s="95">
        <v>0</v>
      </c>
      <c r="AG13" s="95">
        <v>0</v>
      </c>
      <c r="AH13" s="95"/>
      <c r="AI13" s="95"/>
      <c r="AJ13" s="97">
        <f t="shared" si="4"/>
        <v>0</v>
      </c>
      <c r="AK13" s="95">
        <v>0</v>
      </c>
      <c r="AL13" s="95">
        <v>0</v>
      </c>
      <c r="AM13" s="95"/>
      <c r="AN13" s="95"/>
      <c r="AO13" s="97">
        <f t="shared" si="5"/>
        <v>0</v>
      </c>
      <c r="AP13" s="95">
        <v>0</v>
      </c>
      <c r="AQ13" s="95">
        <v>0</v>
      </c>
      <c r="AR13" s="95"/>
      <c r="AS13" s="95"/>
      <c r="AT13" s="97">
        <f t="shared" si="6"/>
        <v>0</v>
      </c>
      <c r="AU13" s="95">
        <v>0</v>
      </c>
      <c r="AV13" s="95">
        <v>0</v>
      </c>
      <c r="AW13" s="95"/>
      <c r="AX13" s="95"/>
      <c r="AY13" s="97">
        <f t="shared" si="7"/>
        <v>0</v>
      </c>
      <c r="AZ13" s="98">
        <f t="shared" si="8"/>
        <v>0</v>
      </c>
      <c r="BA13" s="99">
        <v>0</v>
      </c>
      <c r="BB13" s="99">
        <v>0</v>
      </c>
      <c r="BC13" s="99"/>
      <c r="BD13" s="99"/>
      <c r="BE13" s="97">
        <f t="shared" si="9"/>
        <v>0</v>
      </c>
      <c r="BF13" s="99">
        <v>0</v>
      </c>
      <c r="BG13" s="99">
        <v>0</v>
      </c>
      <c r="BH13" s="99"/>
      <c r="BI13" s="99"/>
      <c r="BJ13" s="97">
        <f t="shared" si="10"/>
        <v>0</v>
      </c>
      <c r="BK13" s="99">
        <v>0</v>
      </c>
      <c r="BL13" s="99">
        <v>0</v>
      </c>
      <c r="BM13" s="99"/>
      <c r="BN13" s="99"/>
      <c r="BO13" s="97">
        <f t="shared" si="11"/>
        <v>0</v>
      </c>
      <c r="BP13" s="99">
        <v>0</v>
      </c>
      <c r="BQ13" s="99">
        <v>0</v>
      </c>
      <c r="BR13" s="99"/>
      <c r="BS13" s="99"/>
      <c r="BT13" s="97">
        <f t="shared" si="12"/>
        <v>0</v>
      </c>
      <c r="BU13" s="101">
        <v>0</v>
      </c>
      <c r="BV13" s="101">
        <v>0</v>
      </c>
      <c r="BW13" s="101"/>
      <c r="BX13" s="101"/>
      <c r="BY13" s="97">
        <f t="shared" si="13"/>
        <v>0</v>
      </c>
      <c r="BZ13" s="101">
        <v>0</v>
      </c>
      <c r="CA13" s="101">
        <v>0</v>
      </c>
      <c r="CB13" s="101"/>
      <c r="CC13" s="101"/>
      <c r="CD13" s="103">
        <f t="shared" si="14"/>
        <v>0</v>
      </c>
      <c r="CE13" s="104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226"/>
      <c r="DC13" s="107"/>
      <c r="DD13" s="108">
        <f t="shared" si="33"/>
        <v>0</v>
      </c>
      <c r="DE13" s="109">
        <f t="shared" si="34"/>
        <v>0</v>
      </c>
      <c r="DF13" s="109"/>
      <c r="DG13" s="96">
        <f t="shared" si="32"/>
        <v>0</v>
      </c>
      <c r="DH13" s="110">
        <f t="shared" si="15"/>
        <v>0</v>
      </c>
      <c r="DI13" s="97">
        <f t="shared" si="16"/>
        <v>0</v>
      </c>
      <c r="DJ13" s="111">
        <f t="shared" si="17"/>
        <v>3</v>
      </c>
      <c r="DK13" s="112">
        <f t="shared" si="18"/>
        <v>0</v>
      </c>
      <c r="DL13" s="97">
        <f t="shared" si="19"/>
        <v>0</v>
      </c>
      <c r="DM13" s="97">
        <f t="shared" si="20"/>
        <v>3</v>
      </c>
      <c r="DN13" s="97">
        <f t="shared" si="21"/>
        <v>0</v>
      </c>
      <c r="DO13" s="97">
        <f t="shared" si="22"/>
        <v>0</v>
      </c>
      <c r="DP13" s="97">
        <f t="shared" si="23"/>
        <v>3</v>
      </c>
      <c r="DQ13" s="113">
        <f t="shared" si="24"/>
        <v>0</v>
      </c>
      <c r="DR13" s="113">
        <f t="shared" si="25"/>
        <v>0</v>
      </c>
      <c r="DS13" s="113">
        <f t="shared" si="26"/>
        <v>3</v>
      </c>
      <c r="DT13" s="113">
        <f t="shared" si="27"/>
        <v>0</v>
      </c>
      <c r="DU13" s="113">
        <f t="shared" si="28"/>
        <v>0</v>
      </c>
      <c r="DV13" s="114">
        <f t="shared" si="29"/>
        <v>20</v>
      </c>
      <c r="DW13" s="113">
        <f>IF(DV13&lt;&gt;20,RANK(DV13,$DV$4:$DV$23,1)+COUNTIF(DV$4:DV13,DV13)-1,20)</f>
        <v>20</v>
      </c>
      <c r="DX13" s="115">
        <f t="shared" si="30"/>
        <v>0</v>
      </c>
      <c r="DY13" s="116" t="str">
        <f t="shared" si="31"/>
        <v>-</v>
      </c>
      <c r="DZ13" s="91"/>
      <c r="EA13" s="70"/>
      <c r="EB13" s="70"/>
    </row>
    <row r="14" spans="1:132" ht="16" customHeight="1">
      <c r="A14" s="70"/>
      <c r="B14" s="70"/>
      <c r="C14" s="64"/>
      <c r="D14" s="92" t="str">
        <f>classi!B68</f>
        <v>-</v>
      </c>
      <c r="E14" s="117"/>
      <c r="F14" s="93">
        <f>classi!C68</f>
        <v>0</v>
      </c>
      <c r="G14" s="93">
        <f>classi!D68</f>
        <v>0</v>
      </c>
      <c r="H14" s="93">
        <f>classi!G68</f>
        <v>0</v>
      </c>
      <c r="I14" s="117"/>
      <c r="J14" s="117"/>
      <c r="K14" s="117"/>
      <c r="L14" s="95">
        <v>0</v>
      </c>
      <c r="M14" s="95">
        <v>0</v>
      </c>
      <c r="N14" s="95"/>
      <c r="O14" s="95"/>
      <c r="P14" s="97">
        <f t="shared" si="0"/>
        <v>0</v>
      </c>
      <c r="Q14" s="95">
        <v>0</v>
      </c>
      <c r="R14" s="95">
        <v>0</v>
      </c>
      <c r="S14" s="95"/>
      <c r="T14" s="95"/>
      <c r="U14" s="97">
        <f t="shared" si="1"/>
        <v>0</v>
      </c>
      <c r="V14" s="95">
        <v>0</v>
      </c>
      <c r="W14" s="95">
        <v>0</v>
      </c>
      <c r="X14" s="95"/>
      <c r="Y14" s="95"/>
      <c r="Z14" s="97">
        <f t="shared" si="2"/>
        <v>0</v>
      </c>
      <c r="AA14" s="95">
        <v>0</v>
      </c>
      <c r="AB14" s="95">
        <v>0</v>
      </c>
      <c r="AC14" s="95"/>
      <c r="AD14" s="95"/>
      <c r="AE14" s="97">
        <f t="shared" si="3"/>
        <v>0</v>
      </c>
      <c r="AF14" s="95">
        <v>0</v>
      </c>
      <c r="AG14" s="95">
        <v>0</v>
      </c>
      <c r="AH14" s="95"/>
      <c r="AI14" s="95"/>
      <c r="AJ14" s="97">
        <f t="shared" si="4"/>
        <v>0</v>
      </c>
      <c r="AK14" s="95">
        <v>0</v>
      </c>
      <c r="AL14" s="95">
        <v>0</v>
      </c>
      <c r="AM14" s="95"/>
      <c r="AN14" s="95"/>
      <c r="AO14" s="97">
        <f t="shared" si="5"/>
        <v>0</v>
      </c>
      <c r="AP14" s="95">
        <v>0</v>
      </c>
      <c r="AQ14" s="95">
        <v>0</v>
      </c>
      <c r="AR14" s="95"/>
      <c r="AS14" s="95"/>
      <c r="AT14" s="97">
        <f t="shared" si="6"/>
        <v>0</v>
      </c>
      <c r="AU14" s="95">
        <v>0</v>
      </c>
      <c r="AV14" s="95">
        <v>0</v>
      </c>
      <c r="AW14" s="95"/>
      <c r="AX14" s="95"/>
      <c r="AY14" s="97">
        <f t="shared" si="7"/>
        <v>0</v>
      </c>
      <c r="AZ14" s="98">
        <f t="shared" si="8"/>
        <v>0</v>
      </c>
      <c r="BA14" s="99">
        <v>0</v>
      </c>
      <c r="BB14" s="99">
        <v>0</v>
      </c>
      <c r="BC14" s="99"/>
      <c r="BD14" s="99"/>
      <c r="BE14" s="97">
        <f t="shared" si="9"/>
        <v>0</v>
      </c>
      <c r="BF14" s="99">
        <v>0</v>
      </c>
      <c r="BG14" s="99">
        <v>0</v>
      </c>
      <c r="BH14" s="99"/>
      <c r="BI14" s="99"/>
      <c r="BJ14" s="97">
        <f t="shared" si="10"/>
        <v>0</v>
      </c>
      <c r="BK14" s="99">
        <v>0</v>
      </c>
      <c r="BL14" s="99">
        <v>0</v>
      </c>
      <c r="BM14" s="99"/>
      <c r="BN14" s="99"/>
      <c r="BO14" s="97">
        <f t="shared" si="11"/>
        <v>0</v>
      </c>
      <c r="BP14" s="99">
        <v>0</v>
      </c>
      <c r="BQ14" s="99">
        <v>0</v>
      </c>
      <c r="BR14" s="99"/>
      <c r="BS14" s="99"/>
      <c r="BT14" s="97">
        <f t="shared" si="12"/>
        <v>0</v>
      </c>
      <c r="BU14" s="101">
        <v>0</v>
      </c>
      <c r="BV14" s="101">
        <v>0</v>
      </c>
      <c r="BW14" s="101"/>
      <c r="BX14" s="101"/>
      <c r="BY14" s="97">
        <f t="shared" si="13"/>
        <v>0</v>
      </c>
      <c r="BZ14" s="101">
        <v>0</v>
      </c>
      <c r="CA14" s="101">
        <v>0</v>
      </c>
      <c r="CB14" s="101"/>
      <c r="CC14" s="101"/>
      <c r="CD14" s="103">
        <f t="shared" si="14"/>
        <v>0</v>
      </c>
      <c r="CE14" s="104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226"/>
      <c r="DC14" s="107"/>
      <c r="DD14" s="108">
        <f t="shared" si="33"/>
        <v>0</v>
      </c>
      <c r="DE14" s="109">
        <f t="shared" si="34"/>
        <v>0</v>
      </c>
      <c r="DF14" s="109"/>
      <c r="DG14" s="96">
        <f t="shared" si="32"/>
        <v>0</v>
      </c>
      <c r="DH14" s="110">
        <f t="shared" si="15"/>
        <v>0</v>
      </c>
      <c r="DI14" s="97">
        <f t="shared" si="16"/>
        <v>0</v>
      </c>
      <c r="DJ14" s="111">
        <f t="shared" si="17"/>
        <v>3</v>
      </c>
      <c r="DK14" s="112">
        <f t="shared" si="18"/>
        <v>0</v>
      </c>
      <c r="DL14" s="97">
        <f t="shared" si="19"/>
        <v>0</v>
      </c>
      <c r="DM14" s="97">
        <f t="shared" si="20"/>
        <v>3</v>
      </c>
      <c r="DN14" s="97">
        <f t="shared" si="21"/>
        <v>0</v>
      </c>
      <c r="DO14" s="97">
        <f t="shared" si="22"/>
        <v>0</v>
      </c>
      <c r="DP14" s="97">
        <f t="shared" si="23"/>
        <v>3</v>
      </c>
      <c r="DQ14" s="113">
        <f t="shared" si="24"/>
        <v>0</v>
      </c>
      <c r="DR14" s="113">
        <f t="shared" si="25"/>
        <v>0</v>
      </c>
      <c r="DS14" s="113">
        <f t="shared" si="26"/>
        <v>3</v>
      </c>
      <c r="DT14" s="113">
        <f t="shared" si="27"/>
        <v>0</v>
      </c>
      <c r="DU14" s="113">
        <f t="shared" si="28"/>
        <v>0</v>
      </c>
      <c r="DV14" s="114">
        <f t="shared" si="29"/>
        <v>20</v>
      </c>
      <c r="DW14" s="113">
        <f>IF(DV14&lt;&gt;20,RANK(DV14,$DV$4:$DV$23,1)+COUNTIF(DV$4:DV14,DV14)-1,20)</f>
        <v>20</v>
      </c>
      <c r="DX14" s="115">
        <f t="shared" si="30"/>
        <v>0</v>
      </c>
      <c r="DY14" s="116" t="str">
        <f t="shared" si="31"/>
        <v>-</v>
      </c>
      <c r="DZ14" s="91"/>
      <c r="EA14" s="70"/>
      <c r="EB14" s="70"/>
    </row>
    <row r="15" spans="1:132" ht="16" customHeight="1">
      <c r="A15" s="70"/>
      <c r="B15" s="70"/>
      <c r="C15" s="64"/>
      <c r="D15" s="92" t="str">
        <f>classi!B69</f>
        <v>-</v>
      </c>
      <c r="E15" s="117"/>
      <c r="F15" s="93">
        <f>classi!C69</f>
        <v>0</v>
      </c>
      <c r="G15" s="93">
        <f>classi!D69</f>
        <v>0</v>
      </c>
      <c r="H15" s="93">
        <f>classi!G69</f>
        <v>0</v>
      </c>
      <c r="I15" s="117"/>
      <c r="J15" s="117"/>
      <c r="K15" s="117"/>
      <c r="L15" s="95">
        <v>0</v>
      </c>
      <c r="M15" s="95">
        <v>0</v>
      </c>
      <c r="N15" s="95"/>
      <c r="O15" s="95"/>
      <c r="P15" s="97">
        <f t="shared" si="0"/>
        <v>0</v>
      </c>
      <c r="Q15" s="95">
        <v>0</v>
      </c>
      <c r="R15" s="95">
        <v>0</v>
      </c>
      <c r="S15" s="95"/>
      <c r="T15" s="95"/>
      <c r="U15" s="97">
        <f t="shared" si="1"/>
        <v>0</v>
      </c>
      <c r="V15" s="95">
        <v>0</v>
      </c>
      <c r="W15" s="95">
        <v>0</v>
      </c>
      <c r="X15" s="95"/>
      <c r="Y15" s="95"/>
      <c r="Z15" s="97">
        <f t="shared" si="2"/>
        <v>0</v>
      </c>
      <c r="AA15" s="95">
        <v>0</v>
      </c>
      <c r="AB15" s="95">
        <v>0</v>
      </c>
      <c r="AC15" s="95"/>
      <c r="AD15" s="95"/>
      <c r="AE15" s="97">
        <f t="shared" si="3"/>
        <v>0</v>
      </c>
      <c r="AF15" s="95">
        <v>0</v>
      </c>
      <c r="AG15" s="95">
        <v>0</v>
      </c>
      <c r="AH15" s="95"/>
      <c r="AI15" s="95"/>
      <c r="AJ15" s="97">
        <f t="shared" si="4"/>
        <v>0</v>
      </c>
      <c r="AK15" s="95">
        <v>0</v>
      </c>
      <c r="AL15" s="95">
        <v>0</v>
      </c>
      <c r="AM15" s="95"/>
      <c r="AN15" s="95"/>
      <c r="AO15" s="97">
        <f t="shared" si="5"/>
        <v>0</v>
      </c>
      <c r="AP15" s="95">
        <v>0</v>
      </c>
      <c r="AQ15" s="95">
        <v>0</v>
      </c>
      <c r="AR15" s="95"/>
      <c r="AS15" s="95"/>
      <c r="AT15" s="97">
        <f t="shared" si="6"/>
        <v>0</v>
      </c>
      <c r="AU15" s="95">
        <v>0</v>
      </c>
      <c r="AV15" s="95">
        <v>0</v>
      </c>
      <c r="AW15" s="95"/>
      <c r="AX15" s="95"/>
      <c r="AY15" s="97">
        <f t="shared" si="7"/>
        <v>0</v>
      </c>
      <c r="AZ15" s="98">
        <f t="shared" si="8"/>
        <v>0</v>
      </c>
      <c r="BA15" s="99">
        <v>0</v>
      </c>
      <c r="BB15" s="99">
        <v>0</v>
      </c>
      <c r="BC15" s="99"/>
      <c r="BD15" s="99"/>
      <c r="BE15" s="97">
        <f t="shared" si="9"/>
        <v>0</v>
      </c>
      <c r="BF15" s="99">
        <v>0</v>
      </c>
      <c r="BG15" s="99">
        <v>0</v>
      </c>
      <c r="BH15" s="99"/>
      <c r="BI15" s="99"/>
      <c r="BJ15" s="97">
        <f t="shared" si="10"/>
        <v>0</v>
      </c>
      <c r="BK15" s="99">
        <v>0</v>
      </c>
      <c r="BL15" s="99">
        <v>0</v>
      </c>
      <c r="BM15" s="99"/>
      <c r="BN15" s="99"/>
      <c r="BO15" s="97">
        <f t="shared" si="11"/>
        <v>0</v>
      </c>
      <c r="BP15" s="99">
        <v>0</v>
      </c>
      <c r="BQ15" s="99">
        <v>0</v>
      </c>
      <c r="BR15" s="99"/>
      <c r="BS15" s="99"/>
      <c r="BT15" s="97">
        <f t="shared" si="12"/>
        <v>0</v>
      </c>
      <c r="BU15" s="101">
        <v>0</v>
      </c>
      <c r="BV15" s="101">
        <v>0</v>
      </c>
      <c r="BW15" s="101"/>
      <c r="BX15" s="101"/>
      <c r="BY15" s="97">
        <f t="shared" si="13"/>
        <v>0</v>
      </c>
      <c r="BZ15" s="101">
        <v>0</v>
      </c>
      <c r="CA15" s="101">
        <v>0</v>
      </c>
      <c r="CB15" s="101"/>
      <c r="CC15" s="101"/>
      <c r="CD15" s="103">
        <f t="shared" si="14"/>
        <v>0</v>
      </c>
      <c r="CE15" s="104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226"/>
      <c r="DC15" s="107"/>
      <c r="DD15" s="108">
        <f t="shared" si="33"/>
        <v>0</v>
      </c>
      <c r="DE15" s="109">
        <f t="shared" si="34"/>
        <v>0</v>
      </c>
      <c r="DF15" s="109"/>
      <c r="DG15" s="96">
        <f t="shared" si="32"/>
        <v>0</v>
      </c>
      <c r="DH15" s="110">
        <f t="shared" si="15"/>
        <v>0</v>
      </c>
      <c r="DI15" s="97">
        <f t="shared" si="16"/>
        <v>0</v>
      </c>
      <c r="DJ15" s="111">
        <f t="shared" si="17"/>
        <v>3</v>
      </c>
      <c r="DK15" s="112">
        <f t="shared" si="18"/>
        <v>0</v>
      </c>
      <c r="DL15" s="97">
        <f t="shared" si="19"/>
        <v>0</v>
      </c>
      <c r="DM15" s="97">
        <f t="shared" si="20"/>
        <v>3</v>
      </c>
      <c r="DN15" s="97">
        <f t="shared" si="21"/>
        <v>0</v>
      </c>
      <c r="DO15" s="97">
        <f t="shared" si="22"/>
        <v>0</v>
      </c>
      <c r="DP15" s="97">
        <f t="shared" si="23"/>
        <v>3</v>
      </c>
      <c r="DQ15" s="113">
        <f t="shared" si="24"/>
        <v>0</v>
      </c>
      <c r="DR15" s="113">
        <f t="shared" si="25"/>
        <v>0</v>
      </c>
      <c r="DS15" s="113">
        <f t="shared" si="26"/>
        <v>3</v>
      </c>
      <c r="DT15" s="113">
        <f t="shared" si="27"/>
        <v>0</v>
      </c>
      <c r="DU15" s="113">
        <f t="shared" si="28"/>
        <v>0</v>
      </c>
      <c r="DV15" s="114">
        <f t="shared" si="29"/>
        <v>20</v>
      </c>
      <c r="DW15" s="113">
        <f>IF(DV15&lt;&gt;20,RANK(DV15,$DV$4:$DV$23,1)+COUNTIF(DV$4:DV15,DV15)-1,20)</f>
        <v>20</v>
      </c>
      <c r="DX15" s="115">
        <f t="shared" si="30"/>
        <v>0</v>
      </c>
      <c r="DY15" s="116" t="str">
        <f t="shared" si="31"/>
        <v>-</v>
      </c>
      <c r="DZ15" s="91"/>
      <c r="EA15" s="70"/>
      <c r="EB15" s="70"/>
    </row>
    <row r="16" spans="1:132" ht="16" customHeight="1">
      <c r="A16" s="70"/>
      <c r="B16" s="70"/>
      <c r="C16" s="64"/>
      <c r="D16" s="92" t="str">
        <f>classi!B70</f>
        <v>-</v>
      </c>
      <c r="E16" s="117"/>
      <c r="F16" s="93">
        <f>classi!C70</f>
        <v>0</v>
      </c>
      <c r="G16" s="93">
        <f>classi!D70</f>
        <v>0</v>
      </c>
      <c r="H16" s="93">
        <f>classi!G70</f>
        <v>0</v>
      </c>
      <c r="I16" s="117"/>
      <c r="J16" s="117"/>
      <c r="K16" s="117"/>
      <c r="L16" s="95">
        <v>0</v>
      </c>
      <c r="M16" s="95">
        <v>0</v>
      </c>
      <c r="N16" s="95"/>
      <c r="O16" s="95"/>
      <c r="P16" s="97">
        <f t="shared" si="0"/>
        <v>0</v>
      </c>
      <c r="Q16" s="95">
        <v>0</v>
      </c>
      <c r="R16" s="95">
        <v>0</v>
      </c>
      <c r="S16" s="95"/>
      <c r="T16" s="95"/>
      <c r="U16" s="97">
        <f t="shared" si="1"/>
        <v>0</v>
      </c>
      <c r="V16" s="95">
        <v>0</v>
      </c>
      <c r="W16" s="95">
        <v>0</v>
      </c>
      <c r="X16" s="95"/>
      <c r="Y16" s="95"/>
      <c r="Z16" s="97">
        <f t="shared" si="2"/>
        <v>0</v>
      </c>
      <c r="AA16" s="95">
        <v>0</v>
      </c>
      <c r="AB16" s="95">
        <v>0</v>
      </c>
      <c r="AC16" s="95"/>
      <c r="AD16" s="95"/>
      <c r="AE16" s="97">
        <f t="shared" si="3"/>
        <v>0</v>
      </c>
      <c r="AF16" s="95">
        <v>0</v>
      </c>
      <c r="AG16" s="95">
        <v>0</v>
      </c>
      <c r="AH16" s="95"/>
      <c r="AI16" s="95"/>
      <c r="AJ16" s="97">
        <f t="shared" si="4"/>
        <v>0</v>
      </c>
      <c r="AK16" s="95">
        <v>0</v>
      </c>
      <c r="AL16" s="95">
        <v>0</v>
      </c>
      <c r="AM16" s="95"/>
      <c r="AN16" s="95"/>
      <c r="AO16" s="97">
        <f t="shared" si="5"/>
        <v>0</v>
      </c>
      <c r="AP16" s="95">
        <v>0</v>
      </c>
      <c r="AQ16" s="95">
        <v>0</v>
      </c>
      <c r="AR16" s="95"/>
      <c r="AS16" s="95"/>
      <c r="AT16" s="97">
        <f t="shared" si="6"/>
        <v>0</v>
      </c>
      <c r="AU16" s="95">
        <v>0</v>
      </c>
      <c r="AV16" s="95">
        <v>0</v>
      </c>
      <c r="AW16" s="95"/>
      <c r="AX16" s="95"/>
      <c r="AY16" s="97">
        <f t="shared" si="7"/>
        <v>0</v>
      </c>
      <c r="AZ16" s="98">
        <f t="shared" si="8"/>
        <v>0</v>
      </c>
      <c r="BA16" s="99">
        <v>0</v>
      </c>
      <c r="BB16" s="99">
        <v>0</v>
      </c>
      <c r="BC16" s="99"/>
      <c r="BD16" s="99"/>
      <c r="BE16" s="97">
        <f t="shared" si="9"/>
        <v>0</v>
      </c>
      <c r="BF16" s="99">
        <v>0</v>
      </c>
      <c r="BG16" s="99">
        <v>0</v>
      </c>
      <c r="BH16" s="99"/>
      <c r="BI16" s="99"/>
      <c r="BJ16" s="97">
        <f t="shared" si="10"/>
        <v>0</v>
      </c>
      <c r="BK16" s="99">
        <v>0</v>
      </c>
      <c r="BL16" s="99">
        <v>0</v>
      </c>
      <c r="BM16" s="99"/>
      <c r="BN16" s="99"/>
      <c r="BO16" s="97">
        <f t="shared" si="11"/>
        <v>0</v>
      </c>
      <c r="BP16" s="99">
        <v>0</v>
      </c>
      <c r="BQ16" s="99">
        <v>0</v>
      </c>
      <c r="BR16" s="99"/>
      <c r="BS16" s="99"/>
      <c r="BT16" s="97">
        <f t="shared" si="12"/>
        <v>0</v>
      </c>
      <c r="BU16" s="101">
        <v>0</v>
      </c>
      <c r="BV16" s="101">
        <v>0</v>
      </c>
      <c r="BW16" s="101"/>
      <c r="BX16" s="101"/>
      <c r="BY16" s="97">
        <f t="shared" si="13"/>
        <v>0</v>
      </c>
      <c r="BZ16" s="101">
        <v>0</v>
      </c>
      <c r="CA16" s="101">
        <v>0</v>
      </c>
      <c r="CB16" s="101"/>
      <c r="CC16" s="101"/>
      <c r="CD16" s="103">
        <f t="shared" si="14"/>
        <v>0</v>
      </c>
      <c r="CE16" s="104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226"/>
      <c r="DC16" s="107"/>
      <c r="DD16" s="108">
        <f t="shared" si="33"/>
        <v>0</v>
      </c>
      <c r="DE16" s="109">
        <f t="shared" si="34"/>
        <v>0</v>
      </c>
      <c r="DF16" s="109"/>
      <c r="DG16" s="96">
        <f t="shared" si="32"/>
        <v>0</v>
      </c>
      <c r="DH16" s="110">
        <f t="shared" si="15"/>
        <v>0</v>
      </c>
      <c r="DI16" s="97">
        <f t="shared" si="16"/>
        <v>0</v>
      </c>
      <c r="DJ16" s="111">
        <f t="shared" si="17"/>
        <v>3</v>
      </c>
      <c r="DK16" s="112">
        <f t="shared" si="18"/>
        <v>0</v>
      </c>
      <c r="DL16" s="97">
        <f t="shared" si="19"/>
        <v>0</v>
      </c>
      <c r="DM16" s="97">
        <f t="shared" si="20"/>
        <v>3</v>
      </c>
      <c r="DN16" s="97">
        <f t="shared" si="21"/>
        <v>0</v>
      </c>
      <c r="DO16" s="97">
        <f t="shared" si="22"/>
        <v>0</v>
      </c>
      <c r="DP16" s="97">
        <f t="shared" si="23"/>
        <v>3</v>
      </c>
      <c r="DQ16" s="113">
        <f t="shared" si="24"/>
        <v>0</v>
      </c>
      <c r="DR16" s="113">
        <f t="shared" si="25"/>
        <v>0</v>
      </c>
      <c r="DS16" s="113">
        <f t="shared" si="26"/>
        <v>3</v>
      </c>
      <c r="DT16" s="113">
        <f t="shared" si="27"/>
        <v>0</v>
      </c>
      <c r="DU16" s="113">
        <f t="shared" si="28"/>
        <v>0</v>
      </c>
      <c r="DV16" s="114">
        <f t="shared" si="29"/>
        <v>20</v>
      </c>
      <c r="DW16" s="113">
        <f>IF(DV16&lt;&gt;20,RANK(DV16,$DV$4:$DV$23,1)+COUNTIF(DV$4:DV16,DV16)-1,20)</f>
        <v>20</v>
      </c>
      <c r="DX16" s="115">
        <f t="shared" si="30"/>
        <v>0</v>
      </c>
      <c r="DY16" s="116" t="str">
        <f t="shared" si="31"/>
        <v>-</v>
      </c>
      <c r="DZ16" s="91"/>
      <c r="EA16" s="70"/>
      <c r="EB16" s="70"/>
    </row>
    <row r="17" spans="1:132" ht="16" customHeight="1">
      <c r="A17" s="70"/>
      <c r="B17" s="70"/>
      <c r="C17" s="64"/>
      <c r="D17" s="92" t="str">
        <f>classi!B71</f>
        <v>-</v>
      </c>
      <c r="E17" s="117"/>
      <c r="F17" s="93">
        <f>classi!C71</f>
        <v>0</v>
      </c>
      <c r="G17" s="93">
        <f>classi!D71</f>
        <v>0</v>
      </c>
      <c r="H17" s="93">
        <f>classi!G71</f>
        <v>0</v>
      </c>
      <c r="I17" s="117"/>
      <c r="J17" s="117"/>
      <c r="K17" s="117"/>
      <c r="L17" s="95">
        <v>0</v>
      </c>
      <c r="M17" s="95">
        <v>0</v>
      </c>
      <c r="N17" s="95"/>
      <c r="O17" s="95"/>
      <c r="P17" s="97">
        <f t="shared" si="0"/>
        <v>0</v>
      </c>
      <c r="Q17" s="95">
        <v>0</v>
      </c>
      <c r="R17" s="95">
        <v>0</v>
      </c>
      <c r="S17" s="95"/>
      <c r="T17" s="95"/>
      <c r="U17" s="97">
        <f t="shared" si="1"/>
        <v>0</v>
      </c>
      <c r="V17" s="95">
        <v>0</v>
      </c>
      <c r="W17" s="95">
        <v>0</v>
      </c>
      <c r="X17" s="95"/>
      <c r="Y17" s="95"/>
      <c r="Z17" s="97">
        <f t="shared" si="2"/>
        <v>0</v>
      </c>
      <c r="AA17" s="95">
        <v>0</v>
      </c>
      <c r="AB17" s="95">
        <v>0</v>
      </c>
      <c r="AC17" s="95"/>
      <c r="AD17" s="95"/>
      <c r="AE17" s="97">
        <f t="shared" si="3"/>
        <v>0</v>
      </c>
      <c r="AF17" s="95">
        <v>0</v>
      </c>
      <c r="AG17" s="95">
        <v>0</v>
      </c>
      <c r="AH17" s="95"/>
      <c r="AI17" s="95"/>
      <c r="AJ17" s="97">
        <f t="shared" si="4"/>
        <v>0</v>
      </c>
      <c r="AK17" s="95">
        <v>0</v>
      </c>
      <c r="AL17" s="95">
        <v>0</v>
      </c>
      <c r="AM17" s="95"/>
      <c r="AN17" s="95"/>
      <c r="AO17" s="97">
        <f t="shared" si="5"/>
        <v>0</v>
      </c>
      <c r="AP17" s="95">
        <v>0</v>
      </c>
      <c r="AQ17" s="95">
        <v>0</v>
      </c>
      <c r="AR17" s="95"/>
      <c r="AS17" s="95"/>
      <c r="AT17" s="97">
        <f t="shared" si="6"/>
        <v>0</v>
      </c>
      <c r="AU17" s="95">
        <v>0</v>
      </c>
      <c r="AV17" s="95">
        <v>0</v>
      </c>
      <c r="AW17" s="95"/>
      <c r="AX17" s="95"/>
      <c r="AY17" s="97">
        <f t="shared" si="7"/>
        <v>0</v>
      </c>
      <c r="AZ17" s="98">
        <f t="shared" si="8"/>
        <v>0</v>
      </c>
      <c r="BA17" s="99">
        <v>0</v>
      </c>
      <c r="BB17" s="99">
        <v>0</v>
      </c>
      <c r="BC17" s="99"/>
      <c r="BD17" s="99"/>
      <c r="BE17" s="97">
        <f t="shared" si="9"/>
        <v>0</v>
      </c>
      <c r="BF17" s="99">
        <v>0</v>
      </c>
      <c r="BG17" s="99">
        <v>0</v>
      </c>
      <c r="BH17" s="99"/>
      <c r="BI17" s="99"/>
      <c r="BJ17" s="97">
        <f t="shared" si="10"/>
        <v>0</v>
      </c>
      <c r="BK17" s="99">
        <v>0</v>
      </c>
      <c r="BL17" s="99">
        <v>0</v>
      </c>
      <c r="BM17" s="99"/>
      <c r="BN17" s="99"/>
      <c r="BO17" s="97">
        <f t="shared" si="11"/>
        <v>0</v>
      </c>
      <c r="BP17" s="99">
        <v>0</v>
      </c>
      <c r="BQ17" s="99">
        <v>0</v>
      </c>
      <c r="BR17" s="99"/>
      <c r="BS17" s="99"/>
      <c r="BT17" s="97">
        <f t="shared" si="12"/>
        <v>0</v>
      </c>
      <c r="BU17" s="101">
        <v>0</v>
      </c>
      <c r="BV17" s="101">
        <v>0</v>
      </c>
      <c r="BW17" s="101"/>
      <c r="BX17" s="101"/>
      <c r="BY17" s="97">
        <f t="shared" si="13"/>
        <v>0</v>
      </c>
      <c r="BZ17" s="101">
        <v>0</v>
      </c>
      <c r="CA17" s="101">
        <v>0</v>
      </c>
      <c r="CB17" s="101"/>
      <c r="CC17" s="101"/>
      <c r="CD17" s="103">
        <f t="shared" si="14"/>
        <v>0</v>
      </c>
      <c r="CE17" s="104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226"/>
      <c r="DC17" s="107"/>
      <c r="DD17" s="108">
        <f t="shared" si="33"/>
        <v>0</v>
      </c>
      <c r="DE17" s="109">
        <f t="shared" si="34"/>
        <v>0</v>
      </c>
      <c r="DF17" s="109"/>
      <c r="DG17" s="96">
        <f t="shared" si="32"/>
        <v>0</v>
      </c>
      <c r="DH17" s="110">
        <f t="shared" si="15"/>
        <v>0</v>
      </c>
      <c r="DI17" s="97">
        <f t="shared" si="16"/>
        <v>0</v>
      </c>
      <c r="DJ17" s="111">
        <f t="shared" si="17"/>
        <v>3</v>
      </c>
      <c r="DK17" s="112">
        <f t="shared" si="18"/>
        <v>0</v>
      </c>
      <c r="DL17" s="97">
        <f t="shared" si="19"/>
        <v>0</v>
      </c>
      <c r="DM17" s="97">
        <f t="shared" si="20"/>
        <v>3</v>
      </c>
      <c r="DN17" s="97">
        <f t="shared" si="21"/>
        <v>0</v>
      </c>
      <c r="DO17" s="97">
        <f t="shared" si="22"/>
        <v>0</v>
      </c>
      <c r="DP17" s="97">
        <f t="shared" si="23"/>
        <v>3</v>
      </c>
      <c r="DQ17" s="113">
        <f t="shared" si="24"/>
        <v>0</v>
      </c>
      <c r="DR17" s="113">
        <f t="shared" si="25"/>
        <v>0</v>
      </c>
      <c r="DS17" s="113">
        <f t="shared" si="26"/>
        <v>3</v>
      </c>
      <c r="DT17" s="113">
        <f t="shared" si="27"/>
        <v>0</v>
      </c>
      <c r="DU17" s="113">
        <f t="shared" si="28"/>
        <v>0</v>
      </c>
      <c r="DV17" s="114">
        <f t="shared" si="29"/>
        <v>20</v>
      </c>
      <c r="DW17" s="113">
        <f>IF(DV17&lt;&gt;20,RANK(DV17,$DV$4:$DV$23,1)+COUNTIF(DV$4:DV17,DV17)-1,20)</f>
        <v>20</v>
      </c>
      <c r="DX17" s="115">
        <f t="shared" si="30"/>
        <v>0</v>
      </c>
      <c r="DY17" s="116" t="str">
        <f t="shared" si="31"/>
        <v>-</v>
      </c>
      <c r="DZ17" s="91"/>
      <c r="EA17" s="70"/>
      <c r="EB17" s="70"/>
    </row>
    <row r="18" spans="1:132" ht="16" customHeight="1">
      <c r="A18" s="70"/>
      <c r="B18" s="70"/>
      <c r="C18" s="64"/>
      <c r="D18" s="92" t="str">
        <f>classi!B72</f>
        <v>-</v>
      </c>
      <c r="E18" s="117"/>
      <c r="F18" s="93">
        <f>classi!C72</f>
        <v>0</v>
      </c>
      <c r="G18" s="93">
        <f>classi!D72</f>
        <v>0</v>
      </c>
      <c r="H18" s="93">
        <f>classi!G72</f>
        <v>0</v>
      </c>
      <c r="I18" s="117"/>
      <c r="J18" s="117"/>
      <c r="K18" s="117"/>
      <c r="L18" s="95">
        <v>0</v>
      </c>
      <c r="M18" s="95">
        <v>0</v>
      </c>
      <c r="N18" s="95"/>
      <c r="O18" s="95"/>
      <c r="P18" s="97">
        <f t="shared" si="0"/>
        <v>0</v>
      </c>
      <c r="Q18" s="95">
        <v>0</v>
      </c>
      <c r="R18" s="95">
        <v>0</v>
      </c>
      <c r="S18" s="95"/>
      <c r="T18" s="95"/>
      <c r="U18" s="97">
        <f t="shared" si="1"/>
        <v>0</v>
      </c>
      <c r="V18" s="95">
        <v>0</v>
      </c>
      <c r="W18" s="95">
        <v>0</v>
      </c>
      <c r="X18" s="95"/>
      <c r="Y18" s="95"/>
      <c r="Z18" s="97">
        <f t="shared" si="2"/>
        <v>0</v>
      </c>
      <c r="AA18" s="95">
        <v>0</v>
      </c>
      <c r="AB18" s="95">
        <v>0</v>
      </c>
      <c r="AC18" s="95"/>
      <c r="AD18" s="95"/>
      <c r="AE18" s="97">
        <f t="shared" si="3"/>
        <v>0</v>
      </c>
      <c r="AF18" s="95">
        <v>0</v>
      </c>
      <c r="AG18" s="95">
        <v>0</v>
      </c>
      <c r="AH18" s="95"/>
      <c r="AI18" s="95"/>
      <c r="AJ18" s="97">
        <f t="shared" si="4"/>
        <v>0</v>
      </c>
      <c r="AK18" s="95">
        <v>0</v>
      </c>
      <c r="AL18" s="95">
        <v>0</v>
      </c>
      <c r="AM18" s="95"/>
      <c r="AN18" s="95"/>
      <c r="AO18" s="97">
        <f t="shared" si="5"/>
        <v>0</v>
      </c>
      <c r="AP18" s="95">
        <v>0</v>
      </c>
      <c r="AQ18" s="95">
        <v>0</v>
      </c>
      <c r="AR18" s="95"/>
      <c r="AS18" s="95"/>
      <c r="AT18" s="97">
        <f t="shared" si="6"/>
        <v>0</v>
      </c>
      <c r="AU18" s="95">
        <v>0</v>
      </c>
      <c r="AV18" s="95">
        <v>0</v>
      </c>
      <c r="AW18" s="95"/>
      <c r="AX18" s="95"/>
      <c r="AY18" s="97">
        <f t="shared" si="7"/>
        <v>0</v>
      </c>
      <c r="AZ18" s="98">
        <f t="shared" si="8"/>
        <v>0</v>
      </c>
      <c r="BA18" s="99">
        <v>0</v>
      </c>
      <c r="BB18" s="99">
        <v>0</v>
      </c>
      <c r="BC18" s="99"/>
      <c r="BD18" s="99"/>
      <c r="BE18" s="97">
        <f t="shared" si="9"/>
        <v>0</v>
      </c>
      <c r="BF18" s="99">
        <v>0</v>
      </c>
      <c r="BG18" s="99">
        <v>0</v>
      </c>
      <c r="BH18" s="99"/>
      <c r="BI18" s="99"/>
      <c r="BJ18" s="97">
        <f t="shared" si="10"/>
        <v>0</v>
      </c>
      <c r="BK18" s="99">
        <v>0</v>
      </c>
      <c r="BL18" s="99">
        <v>0</v>
      </c>
      <c r="BM18" s="99"/>
      <c r="BN18" s="99"/>
      <c r="BO18" s="97">
        <f t="shared" si="11"/>
        <v>0</v>
      </c>
      <c r="BP18" s="99">
        <v>0</v>
      </c>
      <c r="BQ18" s="99">
        <v>0</v>
      </c>
      <c r="BR18" s="99"/>
      <c r="BS18" s="99"/>
      <c r="BT18" s="97">
        <f t="shared" si="12"/>
        <v>0</v>
      </c>
      <c r="BU18" s="101">
        <v>0</v>
      </c>
      <c r="BV18" s="101">
        <v>0</v>
      </c>
      <c r="BW18" s="101"/>
      <c r="BX18" s="101"/>
      <c r="BY18" s="97">
        <f t="shared" si="13"/>
        <v>0</v>
      </c>
      <c r="BZ18" s="101">
        <v>0</v>
      </c>
      <c r="CA18" s="101">
        <v>0</v>
      </c>
      <c r="CB18" s="101"/>
      <c r="CC18" s="101"/>
      <c r="CD18" s="103">
        <f t="shared" si="14"/>
        <v>0</v>
      </c>
      <c r="CE18" s="104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226"/>
      <c r="DC18" s="107"/>
      <c r="DD18" s="108">
        <f t="shared" si="33"/>
        <v>0</v>
      </c>
      <c r="DE18" s="109">
        <f t="shared" si="34"/>
        <v>0</v>
      </c>
      <c r="DF18" s="109"/>
      <c r="DG18" s="96">
        <f t="shared" si="32"/>
        <v>0</v>
      </c>
      <c r="DH18" s="110">
        <f t="shared" si="15"/>
        <v>0</v>
      </c>
      <c r="DI18" s="97">
        <f t="shared" si="16"/>
        <v>0</v>
      </c>
      <c r="DJ18" s="111">
        <f t="shared" si="17"/>
        <v>3</v>
      </c>
      <c r="DK18" s="112">
        <f t="shared" si="18"/>
        <v>0</v>
      </c>
      <c r="DL18" s="97">
        <f t="shared" si="19"/>
        <v>0</v>
      </c>
      <c r="DM18" s="97">
        <f t="shared" si="20"/>
        <v>3</v>
      </c>
      <c r="DN18" s="97">
        <f t="shared" si="21"/>
        <v>0</v>
      </c>
      <c r="DO18" s="97">
        <f t="shared" si="22"/>
        <v>0</v>
      </c>
      <c r="DP18" s="97">
        <f t="shared" si="23"/>
        <v>3</v>
      </c>
      <c r="DQ18" s="113">
        <f t="shared" si="24"/>
        <v>0</v>
      </c>
      <c r="DR18" s="113">
        <f t="shared" si="25"/>
        <v>0</v>
      </c>
      <c r="DS18" s="113">
        <f t="shared" si="26"/>
        <v>3</v>
      </c>
      <c r="DT18" s="113">
        <f t="shared" si="27"/>
        <v>0</v>
      </c>
      <c r="DU18" s="113">
        <f t="shared" si="28"/>
        <v>0</v>
      </c>
      <c r="DV18" s="114">
        <f t="shared" si="29"/>
        <v>20</v>
      </c>
      <c r="DW18" s="113">
        <f>IF(DV18&lt;&gt;20,RANK(DV18,$DV$4:$DV$23,1)+COUNTIF(DV$4:DV18,DV18)-1,20)</f>
        <v>20</v>
      </c>
      <c r="DX18" s="115">
        <f t="shared" si="30"/>
        <v>0</v>
      </c>
      <c r="DY18" s="116" t="str">
        <f t="shared" si="31"/>
        <v>-</v>
      </c>
      <c r="DZ18" s="91"/>
      <c r="EA18" s="70"/>
      <c r="EB18" s="70"/>
    </row>
    <row r="19" spans="1:132" ht="16" customHeight="1">
      <c r="A19" s="70"/>
      <c r="B19" s="70"/>
      <c r="C19" s="64"/>
      <c r="D19" s="92" t="str">
        <f>classi!B73</f>
        <v>-</v>
      </c>
      <c r="E19" s="117"/>
      <c r="F19" s="93">
        <f>classi!C73</f>
        <v>0</v>
      </c>
      <c r="G19" s="93">
        <f>classi!D73</f>
        <v>0</v>
      </c>
      <c r="H19" s="93">
        <f>classi!G73</f>
        <v>0</v>
      </c>
      <c r="I19" s="117"/>
      <c r="J19" s="117"/>
      <c r="K19" s="117"/>
      <c r="L19" s="95">
        <v>0</v>
      </c>
      <c r="M19" s="95">
        <v>0</v>
      </c>
      <c r="N19" s="95"/>
      <c r="O19" s="95"/>
      <c r="P19" s="97">
        <f t="shared" si="0"/>
        <v>0</v>
      </c>
      <c r="Q19" s="95">
        <v>0</v>
      </c>
      <c r="R19" s="95">
        <v>0</v>
      </c>
      <c r="S19" s="95"/>
      <c r="T19" s="95"/>
      <c r="U19" s="97">
        <f t="shared" si="1"/>
        <v>0</v>
      </c>
      <c r="V19" s="95">
        <v>0</v>
      </c>
      <c r="W19" s="95">
        <v>0</v>
      </c>
      <c r="X19" s="95"/>
      <c r="Y19" s="95"/>
      <c r="Z19" s="97">
        <f t="shared" si="2"/>
        <v>0</v>
      </c>
      <c r="AA19" s="95">
        <v>0</v>
      </c>
      <c r="AB19" s="95">
        <v>0</v>
      </c>
      <c r="AC19" s="95"/>
      <c r="AD19" s="95"/>
      <c r="AE19" s="97">
        <f t="shared" si="3"/>
        <v>0</v>
      </c>
      <c r="AF19" s="95">
        <v>0</v>
      </c>
      <c r="AG19" s="95">
        <v>0</v>
      </c>
      <c r="AH19" s="95"/>
      <c r="AI19" s="95"/>
      <c r="AJ19" s="97">
        <f t="shared" si="4"/>
        <v>0</v>
      </c>
      <c r="AK19" s="95">
        <v>0</v>
      </c>
      <c r="AL19" s="95">
        <v>0</v>
      </c>
      <c r="AM19" s="95"/>
      <c r="AN19" s="95"/>
      <c r="AO19" s="97">
        <f t="shared" si="5"/>
        <v>0</v>
      </c>
      <c r="AP19" s="95">
        <v>0</v>
      </c>
      <c r="AQ19" s="95">
        <v>0</v>
      </c>
      <c r="AR19" s="95"/>
      <c r="AS19" s="95"/>
      <c r="AT19" s="97">
        <f t="shared" si="6"/>
        <v>0</v>
      </c>
      <c r="AU19" s="95">
        <v>0</v>
      </c>
      <c r="AV19" s="95">
        <v>0</v>
      </c>
      <c r="AW19" s="95"/>
      <c r="AX19" s="95"/>
      <c r="AY19" s="97">
        <f t="shared" si="7"/>
        <v>0</v>
      </c>
      <c r="AZ19" s="98">
        <f t="shared" si="8"/>
        <v>0</v>
      </c>
      <c r="BA19" s="99">
        <v>0</v>
      </c>
      <c r="BB19" s="99">
        <v>0</v>
      </c>
      <c r="BC19" s="99"/>
      <c r="BD19" s="99"/>
      <c r="BE19" s="97">
        <f t="shared" si="9"/>
        <v>0</v>
      </c>
      <c r="BF19" s="99">
        <v>0</v>
      </c>
      <c r="BG19" s="99">
        <v>0</v>
      </c>
      <c r="BH19" s="99"/>
      <c r="BI19" s="99"/>
      <c r="BJ19" s="97">
        <f t="shared" si="10"/>
        <v>0</v>
      </c>
      <c r="BK19" s="99">
        <v>0</v>
      </c>
      <c r="BL19" s="99">
        <v>0</v>
      </c>
      <c r="BM19" s="99"/>
      <c r="BN19" s="99"/>
      <c r="BO19" s="97">
        <f t="shared" si="11"/>
        <v>0</v>
      </c>
      <c r="BP19" s="99">
        <v>0</v>
      </c>
      <c r="BQ19" s="99">
        <v>0</v>
      </c>
      <c r="BR19" s="99"/>
      <c r="BS19" s="99"/>
      <c r="BT19" s="97">
        <f t="shared" si="12"/>
        <v>0</v>
      </c>
      <c r="BU19" s="101">
        <v>0</v>
      </c>
      <c r="BV19" s="101">
        <v>0</v>
      </c>
      <c r="BW19" s="101"/>
      <c r="BX19" s="101"/>
      <c r="BY19" s="97">
        <f t="shared" si="13"/>
        <v>0</v>
      </c>
      <c r="BZ19" s="101">
        <v>0</v>
      </c>
      <c r="CA19" s="101">
        <v>0</v>
      </c>
      <c r="CB19" s="101"/>
      <c r="CC19" s="101"/>
      <c r="CD19" s="103">
        <f t="shared" si="14"/>
        <v>0</v>
      </c>
      <c r="CE19" s="104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226"/>
      <c r="DC19" s="107"/>
      <c r="DD19" s="108">
        <f t="shared" si="33"/>
        <v>0</v>
      </c>
      <c r="DE19" s="109">
        <f t="shared" si="34"/>
        <v>0</v>
      </c>
      <c r="DF19" s="109"/>
      <c r="DG19" s="96">
        <f t="shared" si="32"/>
        <v>0</v>
      </c>
      <c r="DH19" s="110">
        <f t="shared" si="15"/>
        <v>0</v>
      </c>
      <c r="DI19" s="97">
        <f t="shared" si="16"/>
        <v>0</v>
      </c>
      <c r="DJ19" s="111">
        <f t="shared" si="17"/>
        <v>3</v>
      </c>
      <c r="DK19" s="112">
        <f t="shared" si="18"/>
        <v>0</v>
      </c>
      <c r="DL19" s="97">
        <f t="shared" si="19"/>
        <v>0</v>
      </c>
      <c r="DM19" s="97">
        <f t="shared" si="20"/>
        <v>3</v>
      </c>
      <c r="DN19" s="97">
        <f t="shared" si="21"/>
        <v>0</v>
      </c>
      <c r="DO19" s="97">
        <f t="shared" si="22"/>
        <v>0</v>
      </c>
      <c r="DP19" s="97">
        <f t="shared" si="23"/>
        <v>3</v>
      </c>
      <c r="DQ19" s="113">
        <f t="shared" si="24"/>
        <v>0</v>
      </c>
      <c r="DR19" s="113">
        <f t="shared" si="25"/>
        <v>0</v>
      </c>
      <c r="DS19" s="113">
        <f t="shared" si="26"/>
        <v>3</v>
      </c>
      <c r="DT19" s="113">
        <f t="shared" si="27"/>
        <v>0</v>
      </c>
      <c r="DU19" s="113">
        <f t="shared" si="28"/>
        <v>0</v>
      </c>
      <c r="DV19" s="114">
        <f t="shared" si="29"/>
        <v>20</v>
      </c>
      <c r="DW19" s="113">
        <f>IF(DV19&lt;&gt;20,RANK(DV19,$DV$4:$DV$23,1)+COUNTIF(DV$4:DV19,DV19)-1,20)</f>
        <v>20</v>
      </c>
      <c r="DX19" s="115">
        <f t="shared" si="30"/>
        <v>0</v>
      </c>
      <c r="DY19" s="116" t="str">
        <f t="shared" si="31"/>
        <v>-</v>
      </c>
      <c r="DZ19" s="91"/>
      <c r="EA19" s="70"/>
      <c r="EB19" s="70"/>
    </row>
    <row r="20" spans="1:132" ht="16" customHeight="1">
      <c r="A20" s="70"/>
      <c r="B20" s="70"/>
      <c r="C20" s="64"/>
      <c r="D20" s="92" t="str">
        <f>classi!B74</f>
        <v>-</v>
      </c>
      <c r="E20" s="117"/>
      <c r="F20" s="93">
        <f>classi!C74</f>
        <v>0</v>
      </c>
      <c r="G20" s="93">
        <f>classi!D74</f>
        <v>0</v>
      </c>
      <c r="H20" s="93">
        <f>classi!G74</f>
        <v>0</v>
      </c>
      <c r="I20" s="117"/>
      <c r="J20" s="117"/>
      <c r="K20" s="117"/>
      <c r="L20" s="95">
        <v>0</v>
      </c>
      <c r="M20" s="95">
        <v>0</v>
      </c>
      <c r="N20" s="95"/>
      <c r="O20" s="95"/>
      <c r="P20" s="97">
        <f t="shared" si="0"/>
        <v>0</v>
      </c>
      <c r="Q20" s="95">
        <v>0</v>
      </c>
      <c r="R20" s="95">
        <v>0</v>
      </c>
      <c r="S20" s="95"/>
      <c r="T20" s="95"/>
      <c r="U20" s="97">
        <f t="shared" si="1"/>
        <v>0</v>
      </c>
      <c r="V20" s="95">
        <v>0</v>
      </c>
      <c r="W20" s="95">
        <v>0</v>
      </c>
      <c r="X20" s="95"/>
      <c r="Y20" s="95"/>
      <c r="Z20" s="97">
        <f t="shared" si="2"/>
        <v>0</v>
      </c>
      <c r="AA20" s="95">
        <v>0</v>
      </c>
      <c r="AB20" s="95">
        <v>0</v>
      </c>
      <c r="AC20" s="95"/>
      <c r="AD20" s="95"/>
      <c r="AE20" s="97">
        <f t="shared" si="3"/>
        <v>0</v>
      </c>
      <c r="AF20" s="95">
        <v>0</v>
      </c>
      <c r="AG20" s="95">
        <v>0</v>
      </c>
      <c r="AH20" s="95"/>
      <c r="AI20" s="95"/>
      <c r="AJ20" s="97">
        <f t="shared" si="4"/>
        <v>0</v>
      </c>
      <c r="AK20" s="95">
        <v>0</v>
      </c>
      <c r="AL20" s="95">
        <v>0</v>
      </c>
      <c r="AM20" s="95"/>
      <c r="AN20" s="95"/>
      <c r="AO20" s="97">
        <f t="shared" si="5"/>
        <v>0</v>
      </c>
      <c r="AP20" s="95">
        <v>0</v>
      </c>
      <c r="AQ20" s="95">
        <v>0</v>
      </c>
      <c r="AR20" s="95"/>
      <c r="AS20" s="95"/>
      <c r="AT20" s="97">
        <f t="shared" si="6"/>
        <v>0</v>
      </c>
      <c r="AU20" s="95">
        <v>0</v>
      </c>
      <c r="AV20" s="95">
        <v>0</v>
      </c>
      <c r="AW20" s="95"/>
      <c r="AX20" s="95"/>
      <c r="AY20" s="97">
        <f t="shared" si="7"/>
        <v>0</v>
      </c>
      <c r="AZ20" s="98">
        <f t="shared" si="8"/>
        <v>0</v>
      </c>
      <c r="BA20" s="99">
        <v>0</v>
      </c>
      <c r="BB20" s="99">
        <v>0</v>
      </c>
      <c r="BC20" s="99"/>
      <c r="BD20" s="99"/>
      <c r="BE20" s="97">
        <f t="shared" si="9"/>
        <v>0</v>
      </c>
      <c r="BF20" s="99">
        <v>0</v>
      </c>
      <c r="BG20" s="99">
        <v>0</v>
      </c>
      <c r="BH20" s="99"/>
      <c r="BI20" s="99"/>
      <c r="BJ20" s="97">
        <f t="shared" si="10"/>
        <v>0</v>
      </c>
      <c r="BK20" s="99">
        <v>0</v>
      </c>
      <c r="BL20" s="99">
        <v>0</v>
      </c>
      <c r="BM20" s="99"/>
      <c r="BN20" s="99"/>
      <c r="BO20" s="97">
        <f t="shared" si="11"/>
        <v>0</v>
      </c>
      <c r="BP20" s="99">
        <v>0</v>
      </c>
      <c r="BQ20" s="99">
        <v>0</v>
      </c>
      <c r="BR20" s="99"/>
      <c r="BS20" s="99"/>
      <c r="BT20" s="97">
        <f t="shared" si="12"/>
        <v>0</v>
      </c>
      <c r="BU20" s="101">
        <v>0</v>
      </c>
      <c r="BV20" s="101">
        <v>0</v>
      </c>
      <c r="BW20" s="101"/>
      <c r="BX20" s="101"/>
      <c r="BY20" s="97">
        <f t="shared" si="13"/>
        <v>0</v>
      </c>
      <c r="BZ20" s="101">
        <v>0</v>
      </c>
      <c r="CA20" s="101">
        <v>0</v>
      </c>
      <c r="CB20" s="101"/>
      <c r="CC20" s="101"/>
      <c r="CD20" s="103">
        <f t="shared" si="14"/>
        <v>0</v>
      </c>
      <c r="CE20" s="104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226"/>
      <c r="DC20" s="107"/>
      <c r="DD20" s="108">
        <f t="shared" si="33"/>
        <v>0</v>
      </c>
      <c r="DE20" s="109">
        <f t="shared" si="34"/>
        <v>0</v>
      </c>
      <c r="DF20" s="109"/>
      <c r="DG20" s="96">
        <f t="shared" si="32"/>
        <v>0</v>
      </c>
      <c r="DH20" s="110">
        <f t="shared" si="15"/>
        <v>0</v>
      </c>
      <c r="DI20" s="97">
        <f t="shared" si="16"/>
        <v>0</v>
      </c>
      <c r="DJ20" s="111">
        <f t="shared" si="17"/>
        <v>3</v>
      </c>
      <c r="DK20" s="112">
        <f t="shared" si="18"/>
        <v>0</v>
      </c>
      <c r="DL20" s="97">
        <f t="shared" si="19"/>
        <v>0</v>
      </c>
      <c r="DM20" s="97">
        <f t="shared" si="20"/>
        <v>3</v>
      </c>
      <c r="DN20" s="97">
        <f t="shared" si="21"/>
        <v>0</v>
      </c>
      <c r="DO20" s="97">
        <f t="shared" si="22"/>
        <v>0</v>
      </c>
      <c r="DP20" s="97">
        <f t="shared" si="23"/>
        <v>3</v>
      </c>
      <c r="DQ20" s="113">
        <f t="shared" si="24"/>
        <v>0</v>
      </c>
      <c r="DR20" s="113">
        <f t="shared" si="25"/>
        <v>0</v>
      </c>
      <c r="DS20" s="113">
        <f t="shared" si="26"/>
        <v>3</v>
      </c>
      <c r="DT20" s="113">
        <f t="shared" si="27"/>
        <v>0</v>
      </c>
      <c r="DU20" s="113">
        <f t="shared" si="28"/>
        <v>0</v>
      </c>
      <c r="DV20" s="114">
        <f t="shared" si="29"/>
        <v>20</v>
      </c>
      <c r="DW20" s="113">
        <f>IF(DV20&lt;&gt;20,RANK(DV20,$DV$4:$DV$23,1)+COUNTIF(DV$4:DV20,DV20)-1,20)</f>
        <v>20</v>
      </c>
      <c r="DX20" s="115">
        <f t="shared" si="30"/>
        <v>0</v>
      </c>
      <c r="DY20" s="116" t="str">
        <f t="shared" si="31"/>
        <v>-</v>
      </c>
      <c r="DZ20" s="91"/>
      <c r="EA20" s="70"/>
      <c r="EB20" s="70"/>
    </row>
    <row r="21" spans="1:132" ht="16" customHeight="1">
      <c r="A21" s="70"/>
      <c r="B21" s="70"/>
      <c r="C21" s="64"/>
      <c r="D21" s="92" t="str">
        <f>classi!B75</f>
        <v>-</v>
      </c>
      <c r="E21" s="117"/>
      <c r="F21" s="93">
        <f>classi!C75</f>
        <v>0</v>
      </c>
      <c r="G21" s="93">
        <f>classi!D75</f>
        <v>0</v>
      </c>
      <c r="H21" s="93">
        <f>classi!G75</f>
        <v>0</v>
      </c>
      <c r="I21" s="117"/>
      <c r="J21" s="117"/>
      <c r="K21" s="117"/>
      <c r="L21" s="95">
        <v>0</v>
      </c>
      <c r="M21" s="95">
        <v>0</v>
      </c>
      <c r="N21" s="95"/>
      <c r="O21" s="95"/>
      <c r="P21" s="97">
        <f t="shared" si="0"/>
        <v>0</v>
      </c>
      <c r="Q21" s="95">
        <v>0</v>
      </c>
      <c r="R21" s="95">
        <v>0</v>
      </c>
      <c r="S21" s="95"/>
      <c r="T21" s="95"/>
      <c r="U21" s="97">
        <f t="shared" si="1"/>
        <v>0</v>
      </c>
      <c r="V21" s="95">
        <v>0</v>
      </c>
      <c r="W21" s="95">
        <v>0</v>
      </c>
      <c r="X21" s="95"/>
      <c r="Y21" s="95"/>
      <c r="Z21" s="97">
        <f t="shared" si="2"/>
        <v>0</v>
      </c>
      <c r="AA21" s="95">
        <v>0</v>
      </c>
      <c r="AB21" s="95">
        <v>0</v>
      </c>
      <c r="AC21" s="95"/>
      <c r="AD21" s="95"/>
      <c r="AE21" s="97">
        <f t="shared" si="3"/>
        <v>0</v>
      </c>
      <c r="AF21" s="95">
        <v>0</v>
      </c>
      <c r="AG21" s="95">
        <v>0</v>
      </c>
      <c r="AH21" s="95"/>
      <c r="AI21" s="95"/>
      <c r="AJ21" s="97">
        <f t="shared" si="4"/>
        <v>0</v>
      </c>
      <c r="AK21" s="95">
        <v>0</v>
      </c>
      <c r="AL21" s="95">
        <v>0</v>
      </c>
      <c r="AM21" s="95"/>
      <c r="AN21" s="95"/>
      <c r="AO21" s="97">
        <f t="shared" si="5"/>
        <v>0</v>
      </c>
      <c r="AP21" s="95">
        <v>0</v>
      </c>
      <c r="AQ21" s="95">
        <v>0</v>
      </c>
      <c r="AR21" s="95"/>
      <c r="AS21" s="95"/>
      <c r="AT21" s="97">
        <f t="shared" si="6"/>
        <v>0</v>
      </c>
      <c r="AU21" s="95">
        <v>0</v>
      </c>
      <c r="AV21" s="95">
        <v>0</v>
      </c>
      <c r="AW21" s="95"/>
      <c r="AX21" s="95"/>
      <c r="AY21" s="97">
        <f t="shared" si="7"/>
        <v>0</v>
      </c>
      <c r="AZ21" s="98">
        <f t="shared" si="8"/>
        <v>0</v>
      </c>
      <c r="BA21" s="99">
        <v>0</v>
      </c>
      <c r="BB21" s="99">
        <v>0</v>
      </c>
      <c r="BC21" s="99"/>
      <c r="BD21" s="99"/>
      <c r="BE21" s="97">
        <f t="shared" si="9"/>
        <v>0</v>
      </c>
      <c r="BF21" s="99">
        <v>0</v>
      </c>
      <c r="BG21" s="99">
        <v>0</v>
      </c>
      <c r="BH21" s="99"/>
      <c r="BI21" s="99"/>
      <c r="BJ21" s="97">
        <f t="shared" si="10"/>
        <v>0</v>
      </c>
      <c r="BK21" s="99">
        <v>0</v>
      </c>
      <c r="BL21" s="99">
        <v>0</v>
      </c>
      <c r="BM21" s="99"/>
      <c r="BN21" s="99"/>
      <c r="BO21" s="97">
        <f t="shared" si="11"/>
        <v>0</v>
      </c>
      <c r="BP21" s="99">
        <v>0</v>
      </c>
      <c r="BQ21" s="99">
        <v>0</v>
      </c>
      <c r="BR21" s="99"/>
      <c r="BS21" s="99"/>
      <c r="BT21" s="97">
        <f t="shared" si="12"/>
        <v>0</v>
      </c>
      <c r="BU21" s="101">
        <v>0</v>
      </c>
      <c r="BV21" s="101">
        <v>0</v>
      </c>
      <c r="BW21" s="101"/>
      <c r="BX21" s="101"/>
      <c r="BY21" s="97">
        <f t="shared" si="13"/>
        <v>0</v>
      </c>
      <c r="BZ21" s="101">
        <v>0</v>
      </c>
      <c r="CA21" s="101">
        <v>0</v>
      </c>
      <c r="CB21" s="101"/>
      <c r="CC21" s="101"/>
      <c r="CD21" s="103">
        <f t="shared" si="14"/>
        <v>0</v>
      </c>
      <c r="CE21" s="104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226"/>
      <c r="DC21" s="107"/>
      <c r="DD21" s="108">
        <f t="shared" si="33"/>
        <v>0</v>
      </c>
      <c r="DE21" s="109">
        <f t="shared" si="34"/>
        <v>0</v>
      </c>
      <c r="DF21" s="109"/>
      <c r="DG21" s="96">
        <f t="shared" si="32"/>
        <v>0</v>
      </c>
      <c r="DH21" s="110">
        <f t="shared" si="15"/>
        <v>0</v>
      </c>
      <c r="DI21" s="97">
        <f t="shared" si="16"/>
        <v>0</v>
      </c>
      <c r="DJ21" s="111">
        <f t="shared" si="17"/>
        <v>3</v>
      </c>
      <c r="DK21" s="112">
        <f t="shared" si="18"/>
        <v>0</v>
      </c>
      <c r="DL21" s="97">
        <f t="shared" si="19"/>
        <v>0</v>
      </c>
      <c r="DM21" s="97">
        <f t="shared" si="20"/>
        <v>3</v>
      </c>
      <c r="DN21" s="97">
        <f t="shared" si="21"/>
        <v>0</v>
      </c>
      <c r="DO21" s="97">
        <f t="shared" si="22"/>
        <v>0</v>
      </c>
      <c r="DP21" s="97">
        <f t="shared" si="23"/>
        <v>3</v>
      </c>
      <c r="DQ21" s="113">
        <f t="shared" si="24"/>
        <v>0</v>
      </c>
      <c r="DR21" s="113">
        <f t="shared" si="25"/>
        <v>0</v>
      </c>
      <c r="DS21" s="113">
        <f t="shared" si="26"/>
        <v>3</v>
      </c>
      <c r="DT21" s="113">
        <f t="shared" si="27"/>
        <v>0</v>
      </c>
      <c r="DU21" s="113">
        <f t="shared" si="28"/>
        <v>0</v>
      </c>
      <c r="DV21" s="114">
        <f t="shared" si="29"/>
        <v>20</v>
      </c>
      <c r="DW21" s="113">
        <f>IF(DV21&lt;&gt;20,RANK(DV21,$DV$4:$DV$23,1)+COUNTIF(DV$4:DV21,DV21)-1,20)</f>
        <v>20</v>
      </c>
      <c r="DX21" s="115">
        <f t="shared" si="30"/>
        <v>0</v>
      </c>
      <c r="DY21" s="116" t="str">
        <f t="shared" si="31"/>
        <v>-</v>
      </c>
      <c r="DZ21" s="91"/>
      <c r="EA21" s="70"/>
      <c r="EB21" s="70"/>
    </row>
    <row r="22" spans="1:132" ht="16" customHeight="1">
      <c r="A22" s="70"/>
      <c r="B22" s="70"/>
      <c r="C22" s="64"/>
      <c r="D22" s="92" t="str">
        <f>classi!B76</f>
        <v>-</v>
      </c>
      <c r="E22" s="117"/>
      <c r="F22" s="93">
        <f>classi!C76</f>
        <v>0</v>
      </c>
      <c r="G22" s="93">
        <f>classi!D76</f>
        <v>0</v>
      </c>
      <c r="H22" s="93">
        <f>classi!G76</f>
        <v>0</v>
      </c>
      <c r="I22" s="117"/>
      <c r="J22" s="117"/>
      <c r="K22" s="117"/>
      <c r="L22" s="95">
        <v>0</v>
      </c>
      <c r="M22" s="95">
        <v>0</v>
      </c>
      <c r="N22" s="95"/>
      <c r="O22" s="95"/>
      <c r="P22" s="97">
        <f t="shared" si="0"/>
        <v>0</v>
      </c>
      <c r="Q22" s="95">
        <v>0</v>
      </c>
      <c r="R22" s="95">
        <v>0</v>
      </c>
      <c r="S22" s="95"/>
      <c r="T22" s="95"/>
      <c r="U22" s="97">
        <f t="shared" si="1"/>
        <v>0</v>
      </c>
      <c r="V22" s="95">
        <v>0</v>
      </c>
      <c r="W22" s="95">
        <v>0</v>
      </c>
      <c r="X22" s="95"/>
      <c r="Y22" s="95"/>
      <c r="Z22" s="97">
        <f t="shared" si="2"/>
        <v>0</v>
      </c>
      <c r="AA22" s="95">
        <v>0</v>
      </c>
      <c r="AB22" s="95">
        <v>0</v>
      </c>
      <c r="AC22" s="95"/>
      <c r="AD22" s="95"/>
      <c r="AE22" s="97">
        <f t="shared" si="3"/>
        <v>0</v>
      </c>
      <c r="AF22" s="95">
        <v>0</v>
      </c>
      <c r="AG22" s="95">
        <v>0</v>
      </c>
      <c r="AH22" s="95"/>
      <c r="AI22" s="95"/>
      <c r="AJ22" s="97">
        <f t="shared" si="4"/>
        <v>0</v>
      </c>
      <c r="AK22" s="95">
        <v>0</v>
      </c>
      <c r="AL22" s="95">
        <v>0</v>
      </c>
      <c r="AM22" s="95"/>
      <c r="AN22" s="95"/>
      <c r="AO22" s="97">
        <f t="shared" si="5"/>
        <v>0</v>
      </c>
      <c r="AP22" s="95">
        <v>0</v>
      </c>
      <c r="AQ22" s="95">
        <v>0</v>
      </c>
      <c r="AR22" s="95"/>
      <c r="AS22" s="95"/>
      <c r="AT22" s="97">
        <f t="shared" si="6"/>
        <v>0</v>
      </c>
      <c r="AU22" s="95">
        <v>0</v>
      </c>
      <c r="AV22" s="95">
        <v>0</v>
      </c>
      <c r="AW22" s="95"/>
      <c r="AX22" s="95"/>
      <c r="AY22" s="97">
        <f t="shared" si="7"/>
        <v>0</v>
      </c>
      <c r="AZ22" s="98">
        <f t="shared" si="8"/>
        <v>0</v>
      </c>
      <c r="BA22" s="99">
        <v>0</v>
      </c>
      <c r="BB22" s="99">
        <v>0</v>
      </c>
      <c r="BC22" s="99"/>
      <c r="BD22" s="99"/>
      <c r="BE22" s="97">
        <f t="shared" si="9"/>
        <v>0</v>
      </c>
      <c r="BF22" s="99">
        <v>0</v>
      </c>
      <c r="BG22" s="99">
        <v>0</v>
      </c>
      <c r="BH22" s="99"/>
      <c r="BI22" s="99"/>
      <c r="BJ22" s="97">
        <f t="shared" si="10"/>
        <v>0</v>
      </c>
      <c r="BK22" s="99">
        <v>0</v>
      </c>
      <c r="BL22" s="99">
        <v>0</v>
      </c>
      <c r="BM22" s="99"/>
      <c r="BN22" s="99"/>
      <c r="BO22" s="97">
        <f t="shared" si="11"/>
        <v>0</v>
      </c>
      <c r="BP22" s="99">
        <v>0</v>
      </c>
      <c r="BQ22" s="99">
        <v>0</v>
      </c>
      <c r="BR22" s="99"/>
      <c r="BS22" s="99"/>
      <c r="BT22" s="97">
        <f t="shared" si="12"/>
        <v>0</v>
      </c>
      <c r="BU22" s="101">
        <v>0</v>
      </c>
      <c r="BV22" s="101">
        <v>0</v>
      </c>
      <c r="BW22" s="101"/>
      <c r="BX22" s="101"/>
      <c r="BY22" s="97">
        <f t="shared" si="13"/>
        <v>0</v>
      </c>
      <c r="BZ22" s="101">
        <v>0</v>
      </c>
      <c r="CA22" s="101">
        <v>0</v>
      </c>
      <c r="CB22" s="101"/>
      <c r="CC22" s="101"/>
      <c r="CD22" s="103">
        <f t="shared" si="14"/>
        <v>0</v>
      </c>
      <c r="CE22" s="104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226"/>
      <c r="DC22" s="107"/>
      <c r="DD22" s="108">
        <f t="shared" si="33"/>
        <v>0</v>
      </c>
      <c r="DE22" s="109">
        <f t="shared" si="34"/>
        <v>0</v>
      </c>
      <c r="DF22" s="109"/>
      <c r="DG22" s="96">
        <f t="shared" si="32"/>
        <v>0</v>
      </c>
      <c r="DH22" s="110">
        <f t="shared" si="15"/>
        <v>0</v>
      </c>
      <c r="DI22" s="97">
        <f t="shared" si="16"/>
        <v>0</v>
      </c>
      <c r="DJ22" s="111">
        <f t="shared" si="17"/>
        <v>3</v>
      </c>
      <c r="DK22" s="112">
        <f t="shared" si="18"/>
        <v>0</v>
      </c>
      <c r="DL22" s="97">
        <f t="shared" si="19"/>
        <v>0</v>
      </c>
      <c r="DM22" s="97">
        <f t="shared" si="20"/>
        <v>3</v>
      </c>
      <c r="DN22" s="97">
        <f t="shared" si="21"/>
        <v>0</v>
      </c>
      <c r="DO22" s="97">
        <f t="shared" si="22"/>
        <v>0</v>
      </c>
      <c r="DP22" s="97">
        <f t="shared" si="23"/>
        <v>3</v>
      </c>
      <c r="DQ22" s="113">
        <f t="shared" si="24"/>
        <v>0</v>
      </c>
      <c r="DR22" s="113">
        <f t="shared" si="25"/>
        <v>0</v>
      </c>
      <c r="DS22" s="113">
        <f t="shared" si="26"/>
        <v>3</v>
      </c>
      <c r="DT22" s="113">
        <f t="shared" si="27"/>
        <v>0</v>
      </c>
      <c r="DU22" s="113">
        <f t="shared" si="28"/>
        <v>0</v>
      </c>
      <c r="DV22" s="114">
        <f t="shared" si="29"/>
        <v>20</v>
      </c>
      <c r="DW22" s="113">
        <f>IF(DV22&lt;&gt;20,RANK(DV22,$DV$4:$DV$23,1)+COUNTIF(DV$4:DV22,DV22)-1,20)</f>
        <v>20</v>
      </c>
      <c r="DX22" s="115">
        <f t="shared" si="30"/>
        <v>0</v>
      </c>
      <c r="DY22" s="116" t="str">
        <f t="shared" si="31"/>
        <v>-</v>
      </c>
      <c r="DZ22" s="91"/>
      <c r="EA22" s="70"/>
      <c r="EB22" s="70"/>
    </row>
    <row r="23" spans="1:132" ht="16.5" customHeight="1">
      <c r="A23" s="70"/>
      <c r="B23" s="70"/>
      <c r="C23" s="64"/>
      <c r="D23" s="92" t="str">
        <f>classi!B77</f>
        <v>-</v>
      </c>
      <c r="E23" s="120"/>
      <c r="F23" s="93">
        <f>classi!C77</f>
        <v>0</v>
      </c>
      <c r="G23" s="93">
        <f>classi!D77</f>
        <v>0</v>
      </c>
      <c r="H23" s="93">
        <f>classi!G77</f>
        <v>0</v>
      </c>
      <c r="I23" s="120"/>
      <c r="J23" s="120"/>
      <c r="K23" s="120"/>
      <c r="L23" s="122">
        <v>0</v>
      </c>
      <c r="M23" s="122">
        <v>0</v>
      </c>
      <c r="N23" s="95"/>
      <c r="O23" s="95"/>
      <c r="P23" s="124">
        <f t="shared" si="0"/>
        <v>0</v>
      </c>
      <c r="Q23" s="122">
        <v>0</v>
      </c>
      <c r="R23" s="122">
        <v>0</v>
      </c>
      <c r="S23" s="95"/>
      <c r="T23" s="95"/>
      <c r="U23" s="124">
        <f t="shared" si="1"/>
        <v>0</v>
      </c>
      <c r="V23" s="122">
        <v>0</v>
      </c>
      <c r="W23" s="122">
        <v>0</v>
      </c>
      <c r="X23" s="95"/>
      <c r="Y23" s="95"/>
      <c r="Z23" s="124">
        <f t="shared" si="2"/>
        <v>0</v>
      </c>
      <c r="AA23" s="122">
        <v>0</v>
      </c>
      <c r="AB23" s="122">
        <v>0</v>
      </c>
      <c r="AC23" s="95"/>
      <c r="AD23" s="95"/>
      <c r="AE23" s="124">
        <f t="shared" si="3"/>
        <v>0</v>
      </c>
      <c r="AF23" s="122">
        <v>0</v>
      </c>
      <c r="AG23" s="122">
        <v>0</v>
      </c>
      <c r="AH23" s="95"/>
      <c r="AI23" s="95"/>
      <c r="AJ23" s="124">
        <f t="shared" si="4"/>
        <v>0</v>
      </c>
      <c r="AK23" s="122">
        <v>0</v>
      </c>
      <c r="AL23" s="122">
        <v>0</v>
      </c>
      <c r="AM23" s="95"/>
      <c r="AN23" s="95"/>
      <c r="AO23" s="124">
        <f t="shared" si="5"/>
        <v>0</v>
      </c>
      <c r="AP23" s="122">
        <v>0</v>
      </c>
      <c r="AQ23" s="122">
        <v>0</v>
      </c>
      <c r="AR23" s="95"/>
      <c r="AS23" s="95"/>
      <c r="AT23" s="124">
        <f t="shared" si="6"/>
        <v>0</v>
      </c>
      <c r="AU23" s="122">
        <v>0</v>
      </c>
      <c r="AV23" s="122">
        <v>0</v>
      </c>
      <c r="AW23" s="95"/>
      <c r="AX23" s="95"/>
      <c r="AY23" s="124">
        <f t="shared" si="7"/>
        <v>0</v>
      </c>
      <c r="AZ23" s="125">
        <f t="shared" si="8"/>
        <v>0</v>
      </c>
      <c r="BA23" s="126">
        <v>0</v>
      </c>
      <c r="BB23" s="126">
        <v>0</v>
      </c>
      <c r="BC23" s="99"/>
      <c r="BD23" s="99"/>
      <c r="BE23" s="124">
        <f t="shared" si="9"/>
        <v>0</v>
      </c>
      <c r="BF23" s="126">
        <v>0</v>
      </c>
      <c r="BG23" s="126">
        <v>0</v>
      </c>
      <c r="BH23" s="126"/>
      <c r="BI23" s="99"/>
      <c r="BJ23" s="124">
        <f t="shared" si="10"/>
        <v>0</v>
      </c>
      <c r="BK23" s="126">
        <v>0</v>
      </c>
      <c r="BL23" s="126">
        <v>0</v>
      </c>
      <c r="BM23" s="99"/>
      <c r="BN23" s="99"/>
      <c r="BO23" s="124">
        <f t="shared" si="11"/>
        <v>0</v>
      </c>
      <c r="BP23" s="126">
        <v>0</v>
      </c>
      <c r="BQ23" s="126">
        <v>0</v>
      </c>
      <c r="BR23" s="99"/>
      <c r="BS23" s="99"/>
      <c r="BT23" s="124">
        <f t="shared" si="12"/>
        <v>0</v>
      </c>
      <c r="BU23" s="128">
        <v>0</v>
      </c>
      <c r="BV23" s="128">
        <v>0</v>
      </c>
      <c r="BW23" s="101"/>
      <c r="BX23" s="101"/>
      <c r="BY23" s="124">
        <f t="shared" si="13"/>
        <v>0</v>
      </c>
      <c r="BZ23" s="128">
        <v>0</v>
      </c>
      <c r="CA23" s="128">
        <v>0</v>
      </c>
      <c r="CB23" s="101"/>
      <c r="CC23" s="101"/>
      <c r="CD23" s="130">
        <f t="shared" si="14"/>
        <v>0</v>
      </c>
      <c r="CE23" s="131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227"/>
      <c r="DC23" s="134"/>
      <c r="DD23" s="135">
        <f t="shared" si="33"/>
        <v>0</v>
      </c>
      <c r="DE23" s="136">
        <f t="shared" si="34"/>
        <v>0</v>
      </c>
      <c r="DF23" s="136"/>
      <c r="DG23" s="123">
        <f t="shared" si="32"/>
        <v>0</v>
      </c>
      <c r="DH23" s="137">
        <f t="shared" si="15"/>
        <v>0</v>
      </c>
      <c r="DI23" s="124">
        <f t="shared" si="16"/>
        <v>0</v>
      </c>
      <c r="DJ23" s="138">
        <f t="shared" si="17"/>
        <v>3</v>
      </c>
      <c r="DK23" s="139">
        <f t="shared" si="18"/>
        <v>0</v>
      </c>
      <c r="DL23" s="124">
        <f t="shared" si="19"/>
        <v>0</v>
      </c>
      <c r="DM23" s="124">
        <f t="shared" si="20"/>
        <v>3</v>
      </c>
      <c r="DN23" s="124">
        <f t="shared" si="21"/>
        <v>0</v>
      </c>
      <c r="DO23" s="124">
        <f t="shared" si="22"/>
        <v>0</v>
      </c>
      <c r="DP23" s="124">
        <f t="shared" si="23"/>
        <v>3</v>
      </c>
      <c r="DQ23" s="140">
        <f t="shared" si="24"/>
        <v>0</v>
      </c>
      <c r="DR23" s="140">
        <f t="shared" si="25"/>
        <v>0</v>
      </c>
      <c r="DS23" s="141">
        <f t="shared" si="26"/>
        <v>3</v>
      </c>
      <c r="DT23" s="140">
        <f t="shared" si="27"/>
        <v>0</v>
      </c>
      <c r="DU23" s="140">
        <f t="shared" si="28"/>
        <v>0</v>
      </c>
      <c r="DV23" s="141">
        <f t="shared" si="29"/>
        <v>20</v>
      </c>
      <c r="DW23" s="140">
        <f>IF(DV23&lt;&gt;20,RANK(DV23,$DV$4:$DV$23,1)+COUNTIF(DV$4:DV23,DV23)-1,20)</f>
        <v>20</v>
      </c>
      <c r="DX23" s="142">
        <f t="shared" si="30"/>
        <v>0</v>
      </c>
      <c r="DY23" s="143" t="str">
        <f t="shared" si="31"/>
        <v>-</v>
      </c>
      <c r="DZ23" s="91"/>
      <c r="EA23" s="70"/>
      <c r="EB23" s="70"/>
    </row>
    <row r="24" spans="1:132" ht="16.5" customHeight="1">
      <c r="A24" s="70"/>
      <c r="B24" s="70"/>
      <c r="C24" s="63"/>
      <c r="D24" s="206"/>
      <c r="E24" s="144"/>
      <c r="F24" s="206"/>
      <c r="G24" s="206"/>
      <c r="H24" s="206"/>
      <c r="I24" s="144"/>
      <c r="J24" s="144"/>
      <c r="K24" s="144"/>
      <c r="L24" s="144"/>
      <c r="M24" s="144"/>
      <c r="N24" s="206"/>
      <c r="O24" s="206"/>
      <c r="P24" s="144"/>
      <c r="Q24" s="144"/>
      <c r="R24" s="144"/>
      <c r="S24" s="206"/>
      <c r="T24" s="206"/>
      <c r="U24" s="144"/>
      <c r="V24" s="144"/>
      <c r="W24" s="144"/>
      <c r="X24" s="206"/>
      <c r="Y24" s="206"/>
      <c r="Z24" s="144"/>
      <c r="AA24" s="144"/>
      <c r="AB24" s="144"/>
      <c r="AC24" s="206"/>
      <c r="AD24" s="206"/>
      <c r="AE24" s="144"/>
      <c r="AF24" s="144"/>
      <c r="AG24" s="144"/>
      <c r="AH24" s="206"/>
      <c r="AI24" s="206"/>
      <c r="AJ24" s="144"/>
      <c r="AK24" s="144"/>
      <c r="AL24" s="144"/>
      <c r="AM24" s="206"/>
      <c r="AN24" s="206"/>
      <c r="AO24" s="144"/>
      <c r="AP24" s="144"/>
      <c r="AQ24" s="144"/>
      <c r="AR24" s="206"/>
      <c r="AS24" s="206"/>
      <c r="AT24" s="144"/>
      <c r="AU24" s="144"/>
      <c r="AV24" s="144"/>
      <c r="AW24" s="206"/>
      <c r="AX24" s="206"/>
      <c r="AY24" s="144"/>
      <c r="AZ24" s="144"/>
      <c r="BA24" s="144"/>
      <c r="BB24" s="144"/>
      <c r="BC24" s="206"/>
      <c r="BD24" s="206"/>
      <c r="BE24" s="144"/>
      <c r="BF24" s="144"/>
      <c r="BG24" s="144"/>
      <c r="BH24" s="144"/>
      <c r="BI24" s="206"/>
      <c r="BJ24" s="145"/>
      <c r="BK24" s="145"/>
      <c r="BL24" s="145"/>
      <c r="BM24" s="207"/>
      <c r="BN24" s="207"/>
      <c r="BO24" s="145"/>
      <c r="BP24" s="145"/>
      <c r="BQ24" s="145"/>
      <c r="BR24" s="207"/>
      <c r="BS24" s="207"/>
      <c r="BT24" s="145"/>
      <c r="BU24" s="145"/>
      <c r="BV24" s="145"/>
      <c r="BW24" s="207"/>
      <c r="BX24" s="207"/>
      <c r="BY24" s="145"/>
      <c r="BZ24" s="145"/>
      <c r="CA24" s="145"/>
      <c r="CB24" s="207"/>
      <c r="CC24" s="207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25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</row>
    <row r="25" spans="1:132" ht="16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" customHeight="1">
      <c r="A27" s="70"/>
      <c r="B27" s="70"/>
      <c r="C27" s="64"/>
      <c r="D27" s="152" t="str">
        <f>D2</f>
        <v>HTM 3</v>
      </c>
      <c r="E27" s="153"/>
      <c r="F27" s="154"/>
      <c r="G27" s="155"/>
      <c r="H27" s="156">
        <f>D1</f>
        <v>44359</v>
      </c>
      <c r="I27" s="233"/>
      <c r="J27" s="15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4"/>
      <c r="AD27" s="234"/>
      <c r="AE27" s="231"/>
      <c r="AF27" s="232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" customHeight="1">
      <c r="A28" s="70"/>
      <c r="B28" s="70"/>
      <c r="C28" s="64"/>
      <c r="D28" s="160" t="s">
        <v>71</v>
      </c>
      <c r="E28" s="161"/>
      <c r="F28" s="162" t="s">
        <v>2</v>
      </c>
      <c r="G28" s="162" t="s">
        <v>3</v>
      </c>
      <c r="H28" s="162" t="s">
        <v>30</v>
      </c>
      <c r="I28" s="163"/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2">
        <v>1</v>
      </c>
      <c r="D29" s="173">
        <f>IF(AA29="-",INDEX(DV$1:DV$23,MATCH(C29,$DW$1:$DW$23,0)),AA29)</f>
        <v>1</v>
      </c>
      <c r="E29" s="174"/>
      <c r="F29" s="175" t="str">
        <f>INDEX(F$1:F$23,MATCH(C29,$DW$1:$DW$23,0))</f>
        <v>Barbara</v>
      </c>
      <c r="G29" s="175" t="str">
        <f>INDEX(G$1:G$23,MATCH(C29,$DW$1:$DW$23,0))</f>
        <v>Cristallini</v>
      </c>
      <c r="H29" s="175" t="str">
        <f>INDEX(H$1:H$23,MATCH(C29,$DW$1:$DW$23,0))</f>
        <v>Flann</v>
      </c>
      <c r="I29" s="174"/>
      <c r="J29" s="174"/>
      <c r="K29" s="176"/>
      <c r="L29" s="177">
        <f>INDEX(P$1:P$23,MATCH(C29,$DW$1:$DW$23,0))</f>
        <v>23.5</v>
      </c>
      <c r="M29" s="178">
        <f>INDEX(U$1:U$23,MATCH(C29,$DW$1:$DW$23,0))</f>
        <v>23</v>
      </c>
      <c r="N29" s="178">
        <f>INDEX(Z$1:Z$23,MATCH(C29,$DW$1:$DW$23,0))</f>
        <v>23</v>
      </c>
      <c r="O29" s="179">
        <f>INDEX(AE$1:AE$23,MATCH(C29,$DW$1:$DW$23,0))</f>
        <v>23.5</v>
      </c>
      <c r="P29" s="177">
        <f>INDEX(AJ$1:AJ$23,MATCH(C29,$DW$1:$DW$23,0))</f>
        <v>23</v>
      </c>
      <c r="Q29" s="178">
        <f>INDEX(AO$1:AO$23,MATCH(C29,$DW$1:$DW$23,0))</f>
        <v>22.5</v>
      </c>
      <c r="R29" s="178">
        <f>INDEX(AT$1:AT$23,MATCH(C29,$DW$1:$DW$23,0))</f>
        <v>23.5</v>
      </c>
      <c r="S29" s="179">
        <f>INDEX(AY$1:AY$23,MATCH(C29,$DW$1:$DW$23,0))</f>
        <v>23.5</v>
      </c>
      <c r="T29" s="180">
        <f>INDEX(AZ$1:AZ$23,MATCH(C29,$DW$1:$DW$23,0))</f>
        <v>185.5</v>
      </c>
      <c r="U29" s="177">
        <f>INDEX(BE$1:BE$23,MATCH(C29,$DW$1:$DW$23,0))</f>
        <v>0.5</v>
      </c>
      <c r="V29" s="178">
        <f>INDEX(BJ$1:BJ$23,MATCH(C29,$DW$1:$DW$23,0))</f>
        <v>0</v>
      </c>
      <c r="W29" s="178">
        <f>INDEX(BO$1:BO$23,MATCH(C29,$DW$1:$DW$23,0))</f>
        <v>0</v>
      </c>
      <c r="X29" s="178">
        <f>INDEX(BT$1:BT$23,MATCH(C29,$DW$1:$DW$23,0))</f>
        <v>0</v>
      </c>
      <c r="Y29" s="178">
        <f>INDEX(BY$1:BY$23,MATCH(C29,$DW$1:$DW$23,0))</f>
        <v>0</v>
      </c>
      <c r="Z29" s="179">
        <f>INDEX(CD$1:CD$23,MATCH(C29,$DW$1:$DW$23,0))</f>
        <v>0</v>
      </c>
      <c r="AA29" s="181" t="str">
        <f>INDEX(DY$1:DY$23,MATCH(C29,$DW$1:$DW$23,0))</f>
        <v>-</v>
      </c>
      <c r="AB29" s="177">
        <f>INDEX(DH$1:DH$23,MATCH(C29,$DW$1:$DW$23,0))</f>
        <v>0.5</v>
      </c>
      <c r="AC29" s="178">
        <f>INDEX(DI$1:DI$23,MATCH(C29,$DW$1:$DW$23,0))</f>
        <v>185</v>
      </c>
      <c r="AD29" s="204" t="str">
        <f>INDEX(D$1:D$23,MATCH(C29,$DW$1:$DW$23,0))</f>
        <v>HTM3_1</v>
      </c>
      <c r="AE29" s="183">
        <f>INDEX(DX$1:DX$23,MATCH(C29,$DW$1:$DW$23,0))</f>
        <v>1</v>
      </c>
      <c r="AF29" s="205" t="str">
        <f>IF(AE29&gt;=0.85,"Point","-")</f>
        <v>Point</v>
      </c>
      <c r="AG29" s="185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6" customHeight="1">
      <c r="A30" s="70"/>
      <c r="B30" s="70"/>
      <c r="C30" s="63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7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6" customHeight="1">
      <c r="A31" s="70"/>
      <c r="B31" s="70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6" customHeight="1">
      <c r="A32" s="70"/>
      <c r="B32" s="70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6" customHeight="1">
      <c r="A33" s="70"/>
      <c r="B33" s="70"/>
      <c r="C33" s="228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</row>
    <row r="34" spans="1:132" ht="16" customHeight="1">
      <c r="A34" s="70"/>
      <c r="B34" s="70"/>
      <c r="C34" s="228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</row>
    <row r="35" spans="1:132" ht="16" customHeight="1">
      <c r="A35" s="70"/>
      <c r="B35" s="70"/>
      <c r="C35" s="228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</row>
  </sheetData>
  <mergeCells count="29">
    <mergeCell ref="D2:H2"/>
    <mergeCell ref="D1:H1"/>
    <mergeCell ref="L3:P3"/>
    <mergeCell ref="U27:AA27"/>
    <mergeCell ref="P27:T27"/>
    <mergeCell ref="L27:O27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BZ3:CD3"/>
    <mergeCell ref="DD3:DG3"/>
    <mergeCell ref="CY3:DB3"/>
    <mergeCell ref="BU3:BY3"/>
    <mergeCell ref="BP3:BT3"/>
    <mergeCell ref="CU3:CX3"/>
    <mergeCell ref="CQ3:CT3"/>
    <mergeCell ref="CM3:CP3"/>
    <mergeCell ref="CI3:CL3"/>
    <mergeCell ref="CE3:CH3"/>
  </mergeCells>
  <pageMargins left="0.75" right="0.75" top="1" bottom="1" header="0.5" footer="0.5"/>
  <pageSetup orientation="portrait"/>
  <headerFooter>
    <oddHeader>&amp;C&amp;"Arial,Regular"&amp;10&amp;K000000HTM 3</oddHeader>
    <oddFooter>&amp;C&amp;"Arial,Regular"&amp;10&amp;K000000Pagina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4"/>
  <sheetViews>
    <sheetView showGridLines="0" topLeftCell="C16" workbookViewId="0">
      <selection activeCell="CB4" sqref="CB4:CB23"/>
    </sheetView>
  </sheetViews>
  <sheetFormatPr baseColWidth="10" defaultColWidth="8.625" defaultRowHeight="12.75" customHeight="1"/>
  <cols>
    <col min="1" max="2" width="8.625" style="62" hidden="1" customWidth="1"/>
    <col min="3" max="3" width="2.5" style="62" customWidth="1"/>
    <col min="4" max="4" width="8" style="62" customWidth="1"/>
    <col min="5" max="5" width="2.625" style="62" customWidth="1"/>
    <col min="6" max="6" width="8.625" style="62" customWidth="1"/>
    <col min="7" max="7" width="12.125" style="62" customWidth="1"/>
    <col min="8" max="8" width="6.625" style="62" customWidth="1"/>
    <col min="9" max="11" width="8.625" style="62" hidden="1" customWidth="1"/>
    <col min="12" max="14" width="4.625" style="62" customWidth="1"/>
    <col min="15" max="15" width="4.25" style="62" customWidth="1"/>
    <col min="16" max="17" width="4.625" style="62" customWidth="1"/>
    <col min="18" max="19" width="4.375" style="62" customWidth="1"/>
    <col min="20" max="20" width="4.875" style="62" customWidth="1"/>
    <col min="21" max="24" width="4.375" style="62" customWidth="1"/>
    <col min="25" max="25" width="4.25" style="62" customWidth="1"/>
    <col min="26" max="26" width="4.625" style="62" customWidth="1"/>
    <col min="27" max="27" width="4.375" style="62" customWidth="1"/>
    <col min="28" max="29" width="5.75" style="62" customWidth="1"/>
    <col min="30" max="30" width="6.25" style="62" customWidth="1"/>
    <col min="31" max="31" width="6" style="62" customWidth="1"/>
    <col min="32" max="32" width="4.875" style="62" customWidth="1"/>
    <col min="33" max="33" width="8.5" style="62" customWidth="1"/>
    <col min="34" max="34" width="3.875" style="62" customWidth="1"/>
    <col min="35" max="35" width="2.75" style="62" customWidth="1"/>
    <col min="36" max="39" width="3.875" style="62" customWidth="1"/>
    <col min="40" max="40" width="3.375" style="62" customWidth="1"/>
    <col min="41" max="44" width="3.875" style="62" customWidth="1"/>
    <col min="45" max="45" width="2.375" style="62" customWidth="1"/>
    <col min="46" max="49" width="3.875" style="62" customWidth="1"/>
    <col min="50" max="50" width="1.875" style="62" customWidth="1"/>
    <col min="51" max="51" width="3.875" style="62" customWidth="1"/>
    <col min="52" max="52" width="6.375" style="62" customWidth="1"/>
    <col min="53" max="55" width="5.25" style="62" customWidth="1"/>
    <col min="56" max="56" width="3" style="62" customWidth="1"/>
    <col min="57" max="60" width="5.25" style="62" customWidth="1"/>
    <col min="61" max="61" width="2.625" style="62" customWidth="1"/>
    <col min="62" max="65" width="5.25" style="62" customWidth="1"/>
    <col min="66" max="66" width="2.375" style="62" customWidth="1"/>
    <col min="67" max="70" width="5.25" style="62" customWidth="1"/>
    <col min="71" max="71" width="2.625" style="62" customWidth="1"/>
    <col min="72" max="75" width="5.25" style="62" customWidth="1"/>
    <col min="76" max="76" width="3.375" style="62" customWidth="1"/>
    <col min="77" max="77" width="5.25" style="62" customWidth="1"/>
    <col min="78" max="82" width="4.875" style="62" customWidth="1"/>
    <col min="83" max="98" width="3.375" style="62" customWidth="1"/>
    <col min="99" max="102" width="4.75" style="62" customWidth="1"/>
    <col min="103" max="106" width="3.375" style="62" customWidth="1"/>
    <col min="107" max="107" width="6.25" style="62" customWidth="1"/>
    <col min="108" max="112" width="3.875" style="62" customWidth="1"/>
    <col min="113" max="113" width="4.625" style="62" customWidth="1"/>
    <col min="114" max="114" width="3.5" style="62" customWidth="1"/>
    <col min="115" max="130" width="8.625" style="62" hidden="1" customWidth="1"/>
    <col min="131" max="256" width="8.625" style="62" customWidth="1"/>
  </cols>
  <sheetData>
    <row r="1" spans="1:132" ht="17" customHeight="1">
      <c r="A1" s="63"/>
      <c r="B1" s="63"/>
      <c r="C1" s="64"/>
      <c r="D1" s="250">
        <f>classi!B2</f>
        <v>44359</v>
      </c>
      <c r="E1" s="253"/>
      <c r="F1" s="253"/>
      <c r="G1" s="253"/>
      <c r="H1" s="254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" customHeight="1">
      <c r="A2" s="63"/>
      <c r="B2" s="63"/>
      <c r="C2" s="64"/>
      <c r="D2" s="250" t="s">
        <v>40</v>
      </c>
      <c r="E2" s="251"/>
      <c r="F2" s="251"/>
      <c r="G2" s="251"/>
      <c r="H2" s="252"/>
      <c r="I2" s="71"/>
      <c r="J2" s="72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5.5" customHeight="1">
      <c r="A3" s="63"/>
      <c r="B3" s="63"/>
      <c r="C3" s="64"/>
      <c r="D3" s="76" t="s">
        <v>1</v>
      </c>
      <c r="E3" s="77"/>
      <c r="F3" s="78" t="s">
        <v>2</v>
      </c>
      <c r="G3" s="78" t="s">
        <v>3</v>
      </c>
      <c r="H3" s="78" t="s">
        <v>4</v>
      </c>
      <c r="I3" s="79"/>
      <c r="J3" s="79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81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148</v>
      </c>
      <c r="DY3" s="90" t="s">
        <v>80</v>
      </c>
      <c r="DZ3" s="91"/>
      <c r="EB3" s="70"/>
    </row>
    <row r="4" spans="1:132" ht="16" customHeight="1">
      <c r="A4" s="63"/>
      <c r="B4" s="63"/>
      <c r="C4" s="64"/>
      <c r="D4" s="92" t="str">
        <f>classi!B127</f>
        <v>FS1_1</v>
      </c>
      <c r="E4" s="93"/>
      <c r="F4" s="93" t="str">
        <f>classi!C127</f>
        <v>Marina</v>
      </c>
      <c r="G4" s="93" t="str">
        <f>classi!D127</f>
        <v xml:space="preserve">Samsonova </v>
      </c>
      <c r="H4" s="93" t="str">
        <f>classi!G127</f>
        <v>Zar</v>
      </c>
      <c r="I4" s="93"/>
      <c r="J4" s="94"/>
      <c r="K4" s="93"/>
      <c r="L4" s="95">
        <v>20</v>
      </c>
      <c r="M4" s="95">
        <v>18</v>
      </c>
      <c r="N4" s="95"/>
      <c r="O4" s="96"/>
      <c r="P4" s="97">
        <f>AVERAGE(L4:M4)</f>
        <v>19</v>
      </c>
      <c r="Q4" s="95">
        <v>18</v>
      </c>
      <c r="R4" s="95">
        <v>18</v>
      </c>
      <c r="S4" s="95"/>
      <c r="T4" s="96"/>
      <c r="U4" s="97">
        <f>AVERAGE(Q4:R4)</f>
        <v>18</v>
      </c>
      <c r="V4" s="95">
        <v>20</v>
      </c>
      <c r="W4" s="95">
        <v>20</v>
      </c>
      <c r="X4" s="95"/>
      <c r="Y4" s="96"/>
      <c r="Z4" s="97">
        <f>AVERAGE(V4:W4)</f>
        <v>20</v>
      </c>
      <c r="AA4" s="95">
        <v>21</v>
      </c>
      <c r="AB4" s="95">
        <v>21</v>
      </c>
      <c r="AC4" s="95"/>
      <c r="AD4" s="96"/>
      <c r="AE4" s="97">
        <f>AVERAGE(AA4:AB4)</f>
        <v>21</v>
      </c>
      <c r="AF4" s="95">
        <v>16</v>
      </c>
      <c r="AG4" s="95">
        <v>18</v>
      </c>
      <c r="AH4" s="95"/>
      <c r="AI4" s="96"/>
      <c r="AJ4" s="97">
        <f>AVERAGE(AF4:AG4)</f>
        <v>17</v>
      </c>
      <c r="AK4" s="95">
        <v>18</v>
      </c>
      <c r="AL4" s="95">
        <v>16</v>
      </c>
      <c r="AM4" s="95"/>
      <c r="AN4" s="96"/>
      <c r="AO4" s="97">
        <f>AVERAGE(AK4:AL4)</f>
        <v>17</v>
      </c>
      <c r="AP4" s="95">
        <v>19</v>
      </c>
      <c r="AQ4" s="95">
        <v>18</v>
      </c>
      <c r="AR4" s="95"/>
      <c r="AS4" s="96"/>
      <c r="AT4" s="97">
        <f>AVERAGE(AP4:AQ4)</f>
        <v>18.5</v>
      </c>
      <c r="AU4" s="95">
        <v>17</v>
      </c>
      <c r="AV4" s="95">
        <v>18</v>
      </c>
      <c r="AW4" s="95"/>
      <c r="AX4" s="96"/>
      <c r="AY4" s="97">
        <f>AVERAGE(AU4:AV4)</f>
        <v>17.5</v>
      </c>
      <c r="AZ4" s="98">
        <f>P4+U4+Z4+AE4+AJ4+AO4+AT4+AY4</f>
        <v>148</v>
      </c>
      <c r="BA4" s="99">
        <v>0</v>
      </c>
      <c r="BB4" s="99">
        <v>0</v>
      </c>
      <c r="BC4" s="99"/>
      <c r="BD4" s="100"/>
      <c r="BE4" s="97">
        <f t="shared" ref="BE4:BE23" si="0">AVERAGE(BA4:BD4)</f>
        <v>0</v>
      </c>
      <c r="BF4" s="99">
        <v>0</v>
      </c>
      <c r="BG4" s="99">
        <v>0</v>
      </c>
      <c r="BH4" s="99"/>
      <c r="BI4" s="100"/>
      <c r="BJ4" s="97">
        <f t="shared" ref="BJ4:BJ23" si="1">AVERAGE(BF4:BI4)</f>
        <v>0</v>
      </c>
      <c r="BK4" s="99">
        <v>0</v>
      </c>
      <c r="BL4" s="99">
        <v>0</v>
      </c>
      <c r="BM4" s="99"/>
      <c r="BN4" s="100"/>
      <c r="BO4" s="97">
        <f t="shared" ref="BO4:BO23" si="2">AVERAGE(BK4:BN4)</f>
        <v>0</v>
      </c>
      <c r="BP4" s="99">
        <v>0</v>
      </c>
      <c r="BQ4" s="99">
        <v>0</v>
      </c>
      <c r="BR4" s="99"/>
      <c r="BS4" s="100"/>
      <c r="BT4" s="97">
        <f t="shared" ref="BT4:BT23" si="3">AVERAGE(BP4:BS4)</f>
        <v>0</v>
      </c>
      <c r="BU4" s="101">
        <v>0</v>
      </c>
      <c r="BV4" s="101">
        <v>0</v>
      </c>
      <c r="BW4" s="101"/>
      <c r="BX4" s="100"/>
      <c r="BY4" s="97">
        <f t="shared" ref="BY4:BY23" si="4">AVERAGE(BU4:BX4)</f>
        <v>0</v>
      </c>
      <c r="BZ4" s="101">
        <v>0</v>
      </c>
      <c r="CA4" s="101">
        <v>0</v>
      </c>
      <c r="CB4" s="101"/>
      <c r="CC4" s="102"/>
      <c r="CD4" s="103">
        <f t="shared" ref="CD4:CD23" si="5">AVERAGE(BZ4:CC4)</f>
        <v>0</v>
      </c>
      <c r="CE4" s="104"/>
      <c r="CF4" s="105"/>
      <c r="CG4" s="105"/>
      <c r="CH4" s="100"/>
      <c r="CI4" s="105"/>
      <c r="CJ4" s="105"/>
      <c r="CK4" s="105"/>
      <c r="CL4" s="100"/>
      <c r="CM4" s="105"/>
      <c r="CN4" s="105"/>
      <c r="CO4" s="105"/>
      <c r="CP4" s="100"/>
      <c r="CQ4" s="105"/>
      <c r="CR4" s="105"/>
      <c r="CS4" s="105"/>
      <c r="CT4" s="100"/>
      <c r="CU4" s="105"/>
      <c r="CV4" s="105"/>
      <c r="CW4" s="105"/>
      <c r="CX4" s="100"/>
      <c r="CY4" s="105"/>
      <c r="CZ4" s="105"/>
      <c r="DA4" s="105"/>
      <c r="DB4" s="106"/>
      <c r="DC4" s="107"/>
      <c r="DD4" s="108">
        <f>SUM(BA4,BF4,BK4,BP4,BU4,BZ4)</f>
        <v>0</v>
      </c>
      <c r="DE4" s="109">
        <f>SUM(BB4,BG4,BL4,BQ4,BV4,CA4)</f>
        <v>0</v>
      </c>
      <c r="DF4" s="109"/>
      <c r="DG4" s="96">
        <f>SUM(BD4,BI4,BN4,BS4,BX4,CC4)</f>
        <v>0</v>
      </c>
      <c r="DH4" s="110">
        <f t="shared" ref="DH4:DH23" si="6">BE4+BJ4+BT4+BO4+BY4+CD4</f>
        <v>0</v>
      </c>
      <c r="DI4" s="97">
        <f t="shared" ref="DI4:DI23" si="7">AZ4-DH4</f>
        <v>148</v>
      </c>
      <c r="DJ4" s="111">
        <f t="shared" ref="DJ4:DJ23" si="8">RANK(DI4,$DI$4:$DI$23,0)</f>
        <v>1</v>
      </c>
      <c r="DK4" s="112">
        <f t="shared" ref="DK4:DK23" si="9">P4</f>
        <v>19</v>
      </c>
      <c r="DL4" s="97">
        <f t="shared" ref="DL4:DL23" si="10">DI4*10^3+DK4</f>
        <v>148019</v>
      </c>
      <c r="DM4" s="97">
        <f t="shared" ref="DM4:DM23" si="11">RANK(DL4,$DL$4:$DL$23,0)</f>
        <v>1</v>
      </c>
      <c r="DN4" s="97">
        <f t="shared" ref="DN4:DN23" si="12">AJ4</f>
        <v>17</v>
      </c>
      <c r="DO4" s="97">
        <f t="shared" ref="DO4:DO23" si="13">(DI4*10^3+DK4)*10^3+DN4</f>
        <v>148019017</v>
      </c>
      <c r="DP4" s="97">
        <f t="shared" ref="DP4:DP23" si="14">RANK(DO4,$DO$4:$DO$23,0)</f>
        <v>1</v>
      </c>
      <c r="DQ4" s="113">
        <f t="shared" ref="DQ4:DQ23" si="15">U4</f>
        <v>18</v>
      </c>
      <c r="DR4" s="113">
        <f t="shared" ref="DR4:DR24" si="16">((DI4*10^3+DK4)*10^3+DN4)*10^3+DQ4</f>
        <v>148019017018</v>
      </c>
      <c r="DS4" s="113">
        <f t="shared" ref="DS4:DS23" si="17">RANK(DR4,$DR$4:$DR$23,0)</f>
        <v>1</v>
      </c>
      <c r="DT4" s="113">
        <f t="shared" ref="DT4:DT23" si="18">AO4</f>
        <v>17</v>
      </c>
      <c r="DU4" s="113">
        <f t="shared" ref="DU4:DU23" si="19">(((DI4*10^3+DK4)*10^3+DN4)*10^3+DQ4)*10^3+DT4</f>
        <v>148019017018017</v>
      </c>
      <c r="DV4" s="114">
        <f t="shared" ref="DV4:DV23" si="20">IF(F4&gt;0,RANK(DU4,$DU$4:$DU$23,0),20)</f>
        <v>1</v>
      </c>
      <c r="DW4" s="113">
        <f>IF(DV4&lt;&gt;20,RANK(DV4,$DV$4:$DV$23,1)+COUNTIF(DV$4:DV4,DV4)-1,20)</f>
        <v>1</v>
      </c>
      <c r="DX4" s="115">
        <f t="shared" ref="DX4:DX23" si="21">DI4/$DX$3</f>
        <v>1</v>
      </c>
      <c r="DY4" s="116" t="str">
        <f t="shared" ref="DY4:DY23" si="22">IF(COUNTIF(CE4:DB4,"x")&gt;0,"Dis",IF(COUNTIF(DC4,"x")&gt;0,"Abbruch","-"))</f>
        <v>-</v>
      </c>
      <c r="DZ4" s="91"/>
      <c r="EA4" s="277">
        <f>L4+Q4+V4+AA4+AF4+AK4+AP4+AU4</f>
        <v>149</v>
      </c>
      <c r="EB4" s="278">
        <f>M4+R4+W4+AB4+AG4+AL4+AQ4+AV4</f>
        <v>147</v>
      </c>
    </row>
    <row r="5" spans="1:132" ht="16" customHeight="1">
      <c r="A5" s="63"/>
      <c r="B5" s="63"/>
      <c r="C5" s="64"/>
      <c r="D5" s="92" t="str">
        <f>classi!B128</f>
        <v>FS1_2</v>
      </c>
      <c r="E5" s="117"/>
      <c r="F5" s="93" t="str">
        <f>classi!C128</f>
        <v>Carola</v>
      </c>
      <c r="G5" s="93" t="str">
        <f>classi!D128</f>
        <v xml:space="preserve">Mariani </v>
      </c>
      <c r="H5" s="93" t="str">
        <f>classi!G128</f>
        <v>Olivia</v>
      </c>
      <c r="I5" s="117"/>
      <c r="J5" s="117"/>
      <c r="K5" s="117"/>
      <c r="L5" s="95">
        <v>20</v>
      </c>
      <c r="M5" s="95">
        <v>18</v>
      </c>
      <c r="N5" s="95"/>
      <c r="O5" s="96"/>
      <c r="P5" s="97">
        <f t="shared" ref="P5:P23" si="23">AVERAGE(L5:M5)</f>
        <v>19</v>
      </c>
      <c r="Q5" s="95">
        <v>17</v>
      </c>
      <c r="R5" s="95">
        <v>18</v>
      </c>
      <c r="S5" s="95"/>
      <c r="T5" s="96"/>
      <c r="U5" s="97">
        <f t="shared" ref="U5:U23" si="24">AVERAGE(Q5:R5)</f>
        <v>17.5</v>
      </c>
      <c r="V5" s="95">
        <v>20</v>
      </c>
      <c r="W5" s="95">
        <v>20</v>
      </c>
      <c r="X5" s="95"/>
      <c r="Y5" s="96"/>
      <c r="Z5" s="97">
        <f t="shared" ref="Z5:Z23" si="25">AVERAGE(V5:W5)</f>
        <v>20</v>
      </c>
      <c r="AA5" s="95">
        <v>20</v>
      </c>
      <c r="AB5" s="95">
        <v>21</v>
      </c>
      <c r="AC5" s="95"/>
      <c r="AD5" s="96"/>
      <c r="AE5" s="97">
        <f t="shared" ref="AE5:AE23" si="26">AVERAGE(AA5:AB5)</f>
        <v>20.5</v>
      </c>
      <c r="AF5" s="95">
        <v>17</v>
      </c>
      <c r="AG5" s="95">
        <v>17</v>
      </c>
      <c r="AH5" s="95"/>
      <c r="AI5" s="96"/>
      <c r="AJ5" s="97">
        <f t="shared" ref="AJ5:AJ23" si="27">AVERAGE(AF5:AG5)</f>
        <v>17</v>
      </c>
      <c r="AK5" s="95">
        <v>19</v>
      </c>
      <c r="AL5" s="95">
        <v>16</v>
      </c>
      <c r="AM5" s="95"/>
      <c r="AN5" s="96"/>
      <c r="AO5" s="97">
        <f t="shared" ref="AO5:AO23" si="28">AVERAGE(AK5:AL5)</f>
        <v>17.5</v>
      </c>
      <c r="AP5" s="95">
        <v>18</v>
      </c>
      <c r="AQ5" s="95">
        <v>17</v>
      </c>
      <c r="AR5" s="95"/>
      <c r="AS5" s="96"/>
      <c r="AT5" s="97">
        <f t="shared" ref="AT5:AT23" si="29">AVERAGE(AP5:AQ5)</f>
        <v>17.5</v>
      </c>
      <c r="AU5" s="95">
        <v>17</v>
      </c>
      <c r="AV5" s="95">
        <v>17</v>
      </c>
      <c r="AW5" s="95"/>
      <c r="AX5" s="96"/>
      <c r="AY5" s="97">
        <f t="shared" ref="AY5:AY23" si="30">AVERAGE(AU5:AV5)</f>
        <v>17</v>
      </c>
      <c r="AZ5" s="98">
        <f t="shared" ref="AZ4:AZ23" si="31">P5+U5+Z5+AE5+AJ5+AO5+AT5+AY5</f>
        <v>146</v>
      </c>
      <c r="BA5" s="99">
        <v>0</v>
      </c>
      <c r="BB5" s="99">
        <v>0</v>
      </c>
      <c r="BC5" s="99"/>
      <c r="BD5" s="100"/>
      <c r="BE5" s="97">
        <f t="shared" si="0"/>
        <v>0</v>
      </c>
      <c r="BF5" s="99">
        <v>0</v>
      </c>
      <c r="BG5" s="99">
        <v>0</v>
      </c>
      <c r="BH5" s="99"/>
      <c r="BI5" s="100"/>
      <c r="BJ5" s="97">
        <f t="shared" si="1"/>
        <v>0</v>
      </c>
      <c r="BK5" s="99">
        <v>0</v>
      </c>
      <c r="BL5" s="99">
        <v>0</v>
      </c>
      <c r="BM5" s="99"/>
      <c r="BN5" s="100"/>
      <c r="BO5" s="97">
        <f t="shared" si="2"/>
        <v>0</v>
      </c>
      <c r="BP5" s="99">
        <v>0</v>
      </c>
      <c r="BQ5" s="99">
        <v>0</v>
      </c>
      <c r="BR5" s="99"/>
      <c r="BS5" s="100"/>
      <c r="BT5" s="97">
        <f t="shared" si="3"/>
        <v>0</v>
      </c>
      <c r="BU5" s="101">
        <v>0</v>
      </c>
      <c r="BV5" s="101">
        <v>0</v>
      </c>
      <c r="BW5" s="101"/>
      <c r="BX5" s="100"/>
      <c r="BY5" s="97">
        <f t="shared" si="4"/>
        <v>0</v>
      </c>
      <c r="BZ5" s="101">
        <v>0</v>
      </c>
      <c r="CA5" s="101">
        <v>0</v>
      </c>
      <c r="CB5" s="101"/>
      <c r="CC5" s="102"/>
      <c r="CD5" s="103">
        <f t="shared" si="5"/>
        <v>0</v>
      </c>
      <c r="CE5" s="104"/>
      <c r="CF5" s="105"/>
      <c r="CG5" s="105"/>
      <c r="CH5" s="100"/>
      <c r="CI5" s="105"/>
      <c r="CJ5" s="105"/>
      <c r="CK5" s="105"/>
      <c r="CL5" s="100"/>
      <c r="CM5" s="105"/>
      <c r="CN5" s="105"/>
      <c r="CO5" s="105"/>
      <c r="CP5" s="100"/>
      <c r="CQ5" s="105"/>
      <c r="CR5" s="105"/>
      <c r="CS5" s="105"/>
      <c r="CT5" s="100"/>
      <c r="CU5" s="105"/>
      <c r="CV5" s="105"/>
      <c r="CW5" s="105"/>
      <c r="CX5" s="100"/>
      <c r="CY5" s="105"/>
      <c r="CZ5" s="105"/>
      <c r="DA5" s="105"/>
      <c r="DB5" s="106"/>
      <c r="DC5" s="107"/>
      <c r="DD5" s="108">
        <v>0</v>
      </c>
      <c r="DE5" s="109">
        <v>0</v>
      </c>
      <c r="DF5" s="109"/>
      <c r="DG5" s="96">
        <f t="shared" ref="DG5:DG23" si="32">SUM(BD5,BI5,BN5,BS5,BX5,CC5)</f>
        <v>0</v>
      </c>
      <c r="DH5" s="110">
        <f t="shared" si="6"/>
        <v>0</v>
      </c>
      <c r="DI5" s="97">
        <f t="shared" si="7"/>
        <v>146</v>
      </c>
      <c r="DJ5" s="111">
        <f t="shared" si="8"/>
        <v>2</v>
      </c>
      <c r="DK5" s="112">
        <f t="shared" si="9"/>
        <v>19</v>
      </c>
      <c r="DL5" s="97">
        <f t="shared" si="10"/>
        <v>146019</v>
      </c>
      <c r="DM5" s="97">
        <f t="shared" si="11"/>
        <v>2</v>
      </c>
      <c r="DN5" s="97">
        <f t="shared" si="12"/>
        <v>17</v>
      </c>
      <c r="DO5" s="97">
        <f t="shared" si="13"/>
        <v>146019017</v>
      </c>
      <c r="DP5" s="97">
        <f t="shared" si="14"/>
        <v>2</v>
      </c>
      <c r="DQ5" s="113">
        <f t="shared" si="15"/>
        <v>17.5</v>
      </c>
      <c r="DR5" s="113">
        <f t="shared" si="16"/>
        <v>146019017017.5</v>
      </c>
      <c r="DS5" s="113">
        <f t="shared" si="17"/>
        <v>2</v>
      </c>
      <c r="DT5" s="113">
        <f t="shared" si="18"/>
        <v>17.5</v>
      </c>
      <c r="DU5" s="113">
        <f t="shared" si="19"/>
        <v>146019017017517.5</v>
      </c>
      <c r="DV5" s="114">
        <f t="shared" si="20"/>
        <v>2</v>
      </c>
      <c r="DW5" s="113">
        <f>IF(DV5&lt;&gt;20,RANK(DV5,$DV$4:$DV$23,1)+COUNTIF(DV$4:DV5,DV5)-1,20)</f>
        <v>2</v>
      </c>
      <c r="DX5" s="115">
        <f t="shared" si="21"/>
        <v>0.98648648648648651</v>
      </c>
      <c r="DY5" s="116" t="str">
        <f t="shared" si="22"/>
        <v>-</v>
      </c>
      <c r="DZ5" s="91"/>
      <c r="EA5" s="277">
        <f t="shared" ref="EA5:EA6" si="33">L5+Q5+V5+AA5+AF5+AK5+AP5+AU5</f>
        <v>148</v>
      </c>
      <c r="EB5" s="277">
        <f t="shared" ref="EB5:EB6" si="34">M5+R5+W5+AB5+AG5+AL5+AQ5+AV5</f>
        <v>144</v>
      </c>
    </row>
    <row r="6" spans="1:132" ht="16" customHeight="1">
      <c r="A6" s="63"/>
      <c r="B6" s="63"/>
      <c r="C6" s="64"/>
      <c r="D6" s="92" t="str">
        <f>classi!B129</f>
        <v>FS1_3</v>
      </c>
      <c r="E6" s="117"/>
      <c r="F6" s="93" t="str">
        <f>classi!C129</f>
        <v xml:space="preserve">Cristina </v>
      </c>
      <c r="G6" s="93" t="str">
        <f>classi!D129</f>
        <v>Tirelli</v>
      </c>
      <c r="H6" s="93" t="str">
        <f>classi!G129</f>
        <v>Rebecca</v>
      </c>
      <c r="I6" s="117"/>
      <c r="J6" s="117"/>
      <c r="K6" s="117"/>
      <c r="L6" s="95">
        <v>18</v>
      </c>
      <c r="M6" s="95">
        <v>18</v>
      </c>
      <c r="N6" s="95"/>
      <c r="O6" s="96"/>
      <c r="P6" s="97">
        <f t="shared" si="23"/>
        <v>18</v>
      </c>
      <c r="Q6" s="95">
        <v>17</v>
      </c>
      <c r="R6" s="95">
        <v>19</v>
      </c>
      <c r="S6" s="95"/>
      <c r="T6" s="96"/>
      <c r="U6" s="97">
        <f t="shared" si="24"/>
        <v>18</v>
      </c>
      <c r="V6" s="95">
        <v>20</v>
      </c>
      <c r="W6" s="95">
        <v>20</v>
      </c>
      <c r="X6" s="95"/>
      <c r="Y6" s="96"/>
      <c r="Z6" s="97">
        <f t="shared" si="25"/>
        <v>20</v>
      </c>
      <c r="AA6" s="95">
        <v>20</v>
      </c>
      <c r="AB6" s="95">
        <v>21</v>
      </c>
      <c r="AC6" s="95"/>
      <c r="AD6" s="96"/>
      <c r="AE6" s="97">
        <f t="shared" si="26"/>
        <v>20.5</v>
      </c>
      <c r="AF6" s="95">
        <v>16</v>
      </c>
      <c r="AG6" s="95">
        <v>17</v>
      </c>
      <c r="AH6" s="95"/>
      <c r="AI6" s="96"/>
      <c r="AJ6" s="97">
        <f t="shared" si="27"/>
        <v>16.5</v>
      </c>
      <c r="AK6" s="95">
        <v>17</v>
      </c>
      <c r="AL6" s="95">
        <v>17</v>
      </c>
      <c r="AM6" s="95"/>
      <c r="AN6" s="96"/>
      <c r="AO6" s="97">
        <f t="shared" si="28"/>
        <v>17</v>
      </c>
      <c r="AP6" s="95">
        <v>19</v>
      </c>
      <c r="AQ6" s="95">
        <v>18</v>
      </c>
      <c r="AR6" s="95"/>
      <c r="AS6" s="96"/>
      <c r="AT6" s="97">
        <f t="shared" si="29"/>
        <v>18.5</v>
      </c>
      <c r="AU6" s="95">
        <v>18</v>
      </c>
      <c r="AV6" s="95">
        <v>18</v>
      </c>
      <c r="AW6" s="95"/>
      <c r="AX6" s="96"/>
      <c r="AY6" s="97">
        <f t="shared" si="30"/>
        <v>18</v>
      </c>
      <c r="AZ6" s="98">
        <f t="shared" si="31"/>
        <v>146.5</v>
      </c>
      <c r="BA6" s="99">
        <v>1</v>
      </c>
      <c r="BB6" s="99">
        <v>0</v>
      </c>
      <c r="BC6" s="99"/>
      <c r="BD6" s="100"/>
      <c r="BE6" s="97">
        <f>AVERAGE(BA6:BB6)</f>
        <v>0.5</v>
      </c>
      <c r="BF6" s="99">
        <v>0</v>
      </c>
      <c r="BG6" s="99">
        <v>0</v>
      </c>
      <c r="BH6" s="99"/>
      <c r="BI6" s="100"/>
      <c r="BJ6" s="97">
        <f t="shared" si="1"/>
        <v>0</v>
      </c>
      <c r="BK6" s="99">
        <v>4</v>
      </c>
      <c r="BL6" s="99">
        <v>4</v>
      </c>
      <c r="BM6" s="99"/>
      <c r="BN6" s="100"/>
      <c r="BO6" s="97">
        <f>AVERAGE(BK6:BL6)</f>
        <v>4</v>
      </c>
      <c r="BP6" s="99">
        <v>0</v>
      </c>
      <c r="BQ6" s="99">
        <v>0</v>
      </c>
      <c r="BR6" s="99"/>
      <c r="BS6" s="100"/>
      <c r="BT6" s="97">
        <f t="shared" si="3"/>
        <v>0</v>
      </c>
      <c r="BU6" s="101">
        <v>0</v>
      </c>
      <c r="BV6" s="101">
        <v>0</v>
      </c>
      <c r="BW6" s="101"/>
      <c r="BX6" s="100"/>
      <c r="BY6" s="97">
        <f t="shared" si="4"/>
        <v>0</v>
      </c>
      <c r="BZ6" s="101">
        <v>0</v>
      </c>
      <c r="CA6" s="101">
        <v>0</v>
      </c>
      <c r="CB6" s="101"/>
      <c r="CC6" s="102"/>
      <c r="CD6" s="103">
        <f t="shared" si="5"/>
        <v>0</v>
      </c>
      <c r="CE6" s="104"/>
      <c r="CF6" s="105"/>
      <c r="CG6" s="105"/>
      <c r="CH6" s="100"/>
      <c r="CI6" s="105"/>
      <c r="CJ6" s="105"/>
      <c r="CK6" s="105"/>
      <c r="CL6" s="100"/>
      <c r="CM6" s="105"/>
      <c r="CN6" s="105"/>
      <c r="CO6" s="105"/>
      <c r="CP6" s="100"/>
      <c r="CQ6" s="105"/>
      <c r="CR6" s="105"/>
      <c r="CS6" s="105"/>
      <c r="CT6" s="100"/>
      <c r="CU6" s="105"/>
      <c r="CV6" s="105"/>
      <c r="CW6" s="105"/>
      <c r="CX6" s="100"/>
      <c r="CY6" s="105"/>
      <c r="CZ6" s="105"/>
      <c r="DA6" s="105"/>
      <c r="DB6" s="106"/>
      <c r="DC6" s="107"/>
      <c r="DD6" s="108">
        <f t="shared" ref="DD6:DD23" si="35">SUM(BA6,BF6,BK6,BP6,BU6,BZ6)</f>
        <v>5</v>
      </c>
      <c r="DE6" s="109">
        <f t="shared" ref="DE6:DE23" si="36">SUM(BB6,BG6,BL6,BQ6,BV6,CA6)</f>
        <v>4</v>
      </c>
      <c r="DF6" s="109"/>
      <c r="DG6" s="96">
        <f>SUM(BD6,BI6,BN6,BS6,BX6,CC6)</f>
        <v>0</v>
      </c>
      <c r="DH6" s="110">
        <f>BE6+BJ6+BT6+BO6+BY6+CD6</f>
        <v>4.5</v>
      </c>
      <c r="DI6" s="97">
        <f t="shared" si="7"/>
        <v>142</v>
      </c>
      <c r="DJ6" s="111">
        <f t="shared" si="8"/>
        <v>3</v>
      </c>
      <c r="DK6" s="112">
        <f t="shared" si="9"/>
        <v>18</v>
      </c>
      <c r="DL6" s="97">
        <f t="shared" si="10"/>
        <v>142018</v>
      </c>
      <c r="DM6" s="97">
        <f t="shared" si="11"/>
        <v>3</v>
      </c>
      <c r="DN6" s="97">
        <f t="shared" si="12"/>
        <v>16.5</v>
      </c>
      <c r="DO6" s="97">
        <f t="shared" si="13"/>
        <v>142018016.5</v>
      </c>
      <c r="DP6" s="97">
        <f t="shared" si="14"/>
        <v>3</v>
      </c>
      <c r="DQ6" s="113">
        <f t="shared" si="15"/>
        <v>18</v>
      </c>
      <c r="DR6" s="113">
        <f t="shared" si="16"/>
        <v>142018016518</v>
      </c>
      <c r="DS6" s="113">
        <f t="shared" si="17"/>
        <v>3</v>
      </c>
      <c r="DT6" s="113">
        <f t="shared" si="18"/>
        <v>17</v>
      </c>
      <c r="DU6" s="113">
        <f t="shared" si="19"/>
        <v>142018016518017</v>
      </c>
      <c r="DV6" s="114">
        <f t="shared" si="20"/>
        <v>3</v>
      </c>
      <c r="DW6" s="113">
        <f>IF(DV6&lt;&gt;20,RANK(DV6,$DV$4:$DV$23,1)+COUNTIF(DV$4:DV6,DV6)-1,20)</f>
        <v>3</v>
      </c>
      <c r="DX6" s="115">
        <f t="shared" si="21"/>
        <v>0.95945945945945943</v>
      </c>
      <c r="DY6" s="116" t="str">
        <f t="shared" si="22"/>
        <v>-</v>
      </c>
      <c r="DZ6" s="91"/>
      <c r="EA6" s="277">
        <f t="shared" si="33"/>
        <v>145</v>
      </c>
      <c r="EB6" s="277">
        <f t="shared" si="34"/>
        <v>148</v>
      </c>
    </row>
    <row r="7" spans="1:132" ht="16" customHeight="1">
      <c r="A7" s="63"/>
      <c r="B7" s="63"/>
      <c r="C7" s="64"/>
      <c r="D7" s="92" t="str">
        <f>classi!B130</f>
        <v>FS1_4</v>
      </c>
      <c r="E7" s="117"/>
      <c r="F7" s="93">
        <f>classi!C130</f>
        <v>0</v>
      </c>
      <c r="G7" s="93">
        <f>classi!D130</f>
        <v>0</v>
      </c>
      <c r="H7" s="93">
        <f>classi!G130</f>
        <v>0</v>
      </c>
      <c r="I7" s="117"/>
      <c r="J7" s="117"/>
      <c r="K7" s="117"/>
      <c r="L7" s="95">
        <v>0</v>
      </c>
      <c r="M7" s="95">
        <v>0</v>
      </c>
      <c r="N7" s="95"/>
      <c r="O7" s="96"/>
      <c r="P7" s="97">
        <f t="shared" si="23"/>
        <v>0</v>
      </c>
      <c r="Q7" s="95">
        <v>0</v>
      </c>
      <c r="R7" s="95">
        <v>0</v>
      </c>
      <c r="S7" s="95"/>
      <c r="T7" s="96"/>
      <c r="U7" s="97">
        <f t="shared" si="24"/>
        <v>0</v>
      </c>
      <c r="V7" s="95">
        <v>0</v>
      </c>
      <c r="W7" s="95">
        <v>0</v>
      </c>
      <c r="X7" s="95"/>
      <c r="Y7" s="96"/>
      <c r="Z7" s="97">
        <f t="shared" si="25"/>
        <v>0</v>
      </c>
      <c r="AA7" s="95">
        <v>0</v>
      </c>
      <c r="AB7" s="95">
        <v>0</v>
      </c>
      <c r="AC7" s="95"/>
      <c r="AD7" s="96"/>
      <c r="AE7" s="97">
        <f t="shared" si="26"/>
        <v>0</v>
      </c>
      <c r="AF7" s="95">
        <v>0</v>
      </c>
      <c r="AG7" s="95">
        <v>0</v>
      </c>
      <c r="AH7" s="95"/>
      <c r="AI7" s="96"/>
      <c r="AJ7" s="97">
        <f t="shared" si="27"/>
        <v>0</v>
      </c>
      <c r="AK7" s="95">
        <v>0</v>
      </c>
      <c r="AL7" s="95">
        <v>0</v>
      </c>
      <c r="AM7" s="95"/>
      <c r="AN7" s="96"/>
      <c r="AO7" s="97">
        <f t="shared" si="28"/>
        <v>0</v>
      </c>
      <c r="AP7" s="95">
        <v>0</v>
      </c>
      <c r="AQ7" s="95">
        <v>0</v>
      </c>
      <c r="AR7" s="95"/>
      <c r="AS7" s="96"/>
      <c r="AT7" s="97">
        <f t="shared" si="29"/>
        <v>0</v>
      </c>
      <c r="AU7" s="95">
        <v>0</v>
      </c>
      <c r="AV7" s="95">
        <v>0</v>
      </c>
      <c r="AW7" s="95"/>
      <c r="AX7" s="96"/>
      <c r="AY7" s="97">
        <f t="shared" si="30"/>
        <v>0</v>
      </c>
      <c r="AZ7" s="98">
        <f t="shared" si="31"/>
        <v>0</v>
      </c>
      <c r="BA7" s="99">
        <v>0</v>
      </c>
      <c r="BB7" s="99">
        <v>0</v>
      </c>
      <c r="BC7" s="99"/>
      <c r="BD7" s="100"/>
      <c r="BE7" s="97">
        <f t="shared" si="0"/>
        <v>0</v>
      </c>
      <c r="BF7" s="99">
        <v>0</v>
      </c>
      <c r="BG7" s="99">
        <v>0</v>
      </c>
      <c r="BH7" s="99"/>
      <c r="BI7" s="100"/>
      <c r="BJ7" s="97">
        <f t="shared" si="1"/>
        <v>0</v>
      </c>
      <c r="BK7" s="99">
        <v>0</v>
      </c>
      <c r="BL7" s="99">
        <v>0</v>
      </c>
      <c r="BM7" s="99"/>
      <c r="BN7" s="100"/>
      <c r="BO7" s="97">
        <f t="shared" si="2"/>
        <v>0</v>
      </c>
      <c r="BP7" s="99">
        <v>0</v>
      </c>
      <c r="BQ7" s="99">
        <v>0</v>
      </c>
      <c r="BR7" s="99"/>
      <c r="BS7" s="100"/>
      <c r="BT7" s="97">
        <f t="shared" si="3"/>
        <v>0</v>
      </c>
      <c r="BU7" s="101">
        <v>0</v>
      </c>
      <c r="BV7" s="101">
        <v>0</v>
      </c>
      <c r="BW7" s="101"/>
      <c r="BX7" s="100"/>
      <c r="BY7" s="97">
        <f t="shared" si="4"/>
        <v>0</v>
      </c>
      <c r="BZ7" s="101">
        <v>0</v>
      </c>
      <c r="CA7" s="101">
        <v>0</v>
      </c>
      <c r="CB7" s="101"/>
      <c r="CC7" s="102"/>
      <c r="CD7" s="103">
        <f t="shared" si="5"/>
        <v>0</v>
      </c>
      <c r="CE7" s="104"/>
      <c r="CF7" s="105"/>
      <c r="CG7" s="105"/>
      <c r="CH7" s="100"/>
      <c r="CI7" s="105"/>
      <c r="CJ7" s="105"/>
      <c r="CK7" s="105"/>
      <c r="CL7" s="100"/>
      <c r="CM7" s="105"/>
      <c r="CN7" s="105"/>
      <c r="CO7" s="105"/>
      <c r="CP7" s="100"/>
      <c r="CQ7" s="105"/>
      <c r="CR7" s="105"/>
      <c r="CS7" s="105"/>
      <c r="CT7" s="100"/>
      <c r="CU7" s="105"/>
      <c r="CV7" s="105"/>
      <c r="CW7" s="105"/>
      <c r="CX7" s="100"/>
      <c r="CY7" s="105"/>
      <c r="CZ7" s="105"/>
      <c r="DA7" s="105"/>
      <c r="DB7" s="106"/>
      <c r="DC7" s="107"/>
      <c r="DD7" s="108">
        <f t="shared" si="35"/>
        <v>0</v>
      </c>
      <c r="DE7" s="109">
        <f t="shared" si="36"/>
        <v>0</v>
      </c>
      <c r="DF7" s="109"/>
      <c r="DG7" s="96">
        <f t="shared" si="32"/>
        <v>0</v>
      </c>
      <c r="DH7" s="110">
        <f t="shared" si="6"/>
        <v>0</v>
      </c>
      <c r="DI7" s="97">
        <f t="shared" si="7"/>
        <v>0</v>
      </c>
      <c r="DJ7" s="111">
        <f t="shared" si="8"/>
        <v>4</v>
      </c>
      <c r="DK7" s="112">
        <f t="shared" si="9"/>
        <v>0</v>
      </c>
      <c r="DL7" s="97">
        <f t="shared" si="10"/>
        <v>0</v>
      </c>
      <c r="DM7" s="97">
        <f t="shared" si="11"/>
        <v>4</v>
      </c>
      <c r="DN7" s="97">
        <f t="shared" si="12"/>
        <v>0</v>
      </c>
      <c r="DO7" s="97">
        <f t="shared" si="13"/>
        <v>0</v>
      </c>
      <c r="DP7" s="97">
        <f t="shared" si="14"/>
        <v>4</v>
      </c>
      <c r="DQ7" s="113">
        <f t="shared" si="15"/>
        <v>0</v>
      </c>
      <c r="DR7" s="113">
        <f t="shared" si="16"/>
        <v>0</v>
      </c>
      <c r="DS7" s="113">
        <f t="shared" si="17"/>
        <v>4</v>
      </c>
      <c r="DT7" s="113">
        <f t="shared" si="18"/>
        <v>0</v>
      </c>
      <c r="DU7" s="113">
        <f t="shared" si="19"/>
        <v>0</v>
      </c>
      <c r="DV7" s="114">
        <f t="shared" si="20"/>
        <v>20</v>
      </c>
      <c r="DW7" s="113">
        <f>IF(DV7&lt;&gt;20,RANK(DV7,$DV$4:$DV$23,1)+COUNTIF(DV$4:DV7,DV7)-1,20)</f>
        <v>20</v>
      </c>
      <c r="DX7" s="115">
        <f t="shared" si="21"/>
        <v>0</v>
      </c>
      <c r="DY7" s="116" t="str">
        <f t="shared" si="22"/>
        <v>-</v>
      </c>
      <c r="DZ7" s="91"/>
      <c r="EA7" s="70"/>
      <c r="EB7" s="70"/>
    </row>
    <row r="8" spans="1:132" ht="16" customHeight="1">
      <c r="A8" s="63"/>
      <c r="B8" s="63"/>
      <c r="C8" s="64"/>
      <c r="D8" s="92" t="str">
        <f>classi!B131</f>
        <v>FS1_5</v>
      </c>
      <c r="E8" s="117"/>
      <c r="F8" s="93">
        <f>classi!C131</f>
        <v>0</v>
      </c>
      <c r="G8" s="93">
        <f>classi!D131</f>
        <v>0</v>
      </c>
      <c r="H8" s="93">
        <f>classi!G131</f>
        <v>0</v>
      </c>
      <c r="I8" s="117"/>
      <c r="J8" s="117"/>
      <c r="K8" s="117"/>
      <c r="L8" s="95">
        <v>0</v>
      </c>
      <c r="M8" s="95">
        <v>0</v>
      </c>
      <c r="N8" s="95"/>
      <c r="O8" s="96"/>
      <c r="P8" s="97">
        <f t="shared" si="23"/>
        <v>0</v>
      </c>
      <c r="Q8" s="95">
        <v>0</v>
      </c>
      <c r="R8" s="95">
        <v>0</v>
      </c>
      <c r="S8" s="95"/>
      <c r="T8" s="96"/>
      <c r="U8" s="97">
        <f t="shared" si="24"/>
        <v>0</v>
      </c>
      <c r="V8" s="95">
        <v>0</v>
      </c>
      <c r="W8" s="95">
        <v>0</v>
      </c>
      <c r="X8" s="95"/>
      <c r="Y8" s="96"/>
      <c r="Z8" s="97">
        <f t="shared" si="25"/>
        <v>0</v>
      </c>
      <c r="AA8" s="95">
        <v>0</v>
      </c>
      <c r="AB8" s="95">
        <v>0</v>
      </c>
      <c r="AC8" s="95"/>
      <c r="AD8" s="96"/>
      <c r="AE8" s="97">
        <f t="shared" si="26"/>
        <v>0</v>
      </c>
      <c r="AF8" s="95">
        <v>0</v>
      </c>
      <c r="AG8" s="95">
        <v>0</v>
      </c>
      <c r="AH8" s="95"/>
      <c r="AI8" s="96"/>
      <c r="AJ8" s="97">
        <f t="shared" si="27"/>
        <v>0</v>
      </c>
      <c r="AK8" s="95">
        <v>0</v>
      </c>
      <c r="AL8" s="95">
        <v>0</v>
      </c>
      <c r="AM8" s="95"/>
      <c r="AN8" s="96"/>
      <c r="AO8" s="97">
        <f t="shared" si="28"/>
        <v>0</v>
      </c>
      <c r="AP8" s="95">
        <v>0</v>
      </c>
      <c r="AQ8" s="95">
        <v>0</v>
      </c>
      <c r="AR8" s="95"/>
      <c r="AS8" s="96"/>
      <c r="AT8" s="97">
        <f t="shared" si="29"/>
        <v>0</v>
      </c>
      <c r="AU8" s="95">
        <v>0</v>
      </c>
      <c r="AV8" s="95">
        <v>0</v>
      </c>
      <c r="AW8" s="95"/>
      <c r="AX8" s="96"/>
      <c r="AY8" s="97">
        <f t="shared" si="30"/>
        <v>0</v>
      </c>
      <c r="AZ8" s="98">
        <f t="shared" si="31"/>
        <v>0</v>
      </c>
      <c r="BA8" s="99">
        <v>0</v>
      </c>
      <c r="BB8" s="99">
        <v>0</v>
      </c>
      <c r="BC8" s="99"/>
      <c r="BD8" s="100"/>
      <c r="BE8" s="97">
        <f t="shared" si="0"/>
        <v>0</v>
      </c>
      <c r="BF8" s="99">
        <v>0</v>
      </c>
      <c r="BG8" s="99">
        <v>0</v>
      </c>
      <c r="BH8" s="99"/>
      <c r="BI8" s="100"/>
      <c r="BJ8" s="97">
        <f t="shared" si="1"/>
        <v>0</v>
      </c>
      <c r="BK8" s="99">
        <v>0</v>
      </c>
      <c r="BL8" s="99">
        <v>0</v>
      </c>
      <c r="BM8" s="99"/>
      <c r="BN8" s="100"/>
      <c r="BO8" s="97">
        <f t="shared" si="2"/>
        <v>0</v>
      </c>
      <c r="BP8" s="99">
        <v>0</v>
      </c>
      <c r="BQ8" s="99">
        <v>0</v>
      </c>
      <c r="BR8" s="99"/>
      <c r="BS8" s="100"/>
      <c r="BT8" s="97">
        <f t="shared" si="3"/>
        <v>0</v>
      </c>
      <c r="BU8" s="101">
        <v>0</v>
      </c>
      <c r="BV8" s="101">
        <v>0</v>
      </c>
      <c r="BW8" s="101"/>
      <c r="BX8" s="100"/>
      <c r="BY8" s="97">
        <f t="shared" si="4"/>
        <v>0</v>
      </c>
      <c r="BZ8" s="101">
        <v>0</v>
      </c>
      <c r="CA8" s="101">
        <v>0</v>
      </c>
      <c r="CB8" s="101"/>
      <c r="CC8" s="102"/>
      <c r="CD8" s="103">
        <f t="shared" si="5"/>
        <v>0</v>
      </c>
      <c r="CE8" s="104"/>
      <c r="CF8" s="105"/>
      <c r="CG8" s="105"/>
      <c r="CH8" s="100"/>
      <c r="CI8" s="105"/>
      <c r="CJ8" s="105"/>
      <c r="CK8" s="105"/>
      <c r="CL8" s="100"/>
      <c r="CM8" s="105"/>
      <c r="CN8" s="105"/>
      <c r="CO8" s="105"/>
      <c r="CP8" s="100"/>
      <c r="CQ8" s="105"/>
      <c r="CR8" s="105"/>
      <c r="CS8" s="105"/>
      <c r="CT8" s="100"/>
      <c r="CU8" s="105"/>
      <c r="CV8" s="105"/>
      <c r="CW8" s="105"/>
      <c r="CX8" s="100"/>
      <c r="CY8" s="105"/>
      <c r="CZ8" s="105"/>
      <c r="DA8" s="105"/>
      <c r="DB8" s="106"/>
      <c r="DC8" s="107"/>
      <c r="DD8" s="108">
        <f t="shared" si="35"/>
        <v>0</v>
      </c>
      <c r="DE8" s="109">
        <f t="shared" si="36"/>
        <v>0</v>
      </c>
      <c r="DF8" s="109"/>
      <c r="DG8" s="96">
        <f t="shared" si="32"/>
        <v>0</v>
      </c>
      <c r="DH8" s="110">
        <f t="shared" si="6"/>
        <v>0</v>
      </c>
      <c r="DI8" s="97">
        <f t="shared" si="7"/>
        <v>0</v>
      </c>
      <c r="DJ8" s="111">
        <f t="shared" si="8"/>
        <v>4</v>
      </c>
      <c r="DK8" s="112">
        <f t="shared" si="9"/>
        <v>0</v>
      </c>
      <c r="DL8" s="97">
        <f t="shared" si="10"/>
        <v>0</v>
      </c>
      <c r="DM8" s="97">
        <f t="shared" si="11"/>
        <v>4</v>
      </c>
      <c r="DN8" s="97">
        <f t="shared" si="12"/>
        <v>0</v>
      </c>
      <c r="DO8" s="97">
        <f t="shared" si="13"/>
        <v>0</v>
      </c>
      <c r="DP8" s="97">
        <f t="shared" si="14"/>
        <v>4</v>
      </c>
      <c r="DQ8" s="113">
        <f t="shared" si="15"/>
        <v>0</v>
      </c>
      <c r="DR8" s="113">
        <f t="shared" si="16"/>
        <v>0</v>
      </c>
      <c r="DS8" s="113">
        <f t="shared" si="17"/>
        <v>4</v>
      </c>
      <c r="DT8" s="113">
        <f t="shared" si="18"/>
        <v>0</v>
      </c>
      <c r="DU8" s="113">
        <f t="shared" si="19"/>
        <v>0</v>
      </c>
      <c r="DV8" s="114">
        <f t="shared" si="20"/>
        <v>20</v>
      </c>
      <c r="DW8" s="113">
        <f>IF(DV8&lt;&gt;20,RANK(DV8,$DV$4:$DV$23,1)+COUNTIF(DV$4:DV8,DV8)-1,20)</f>
        <v>20</v>
      </c>
      <c r="DX8" s="115">
        <f t="shared" si="21"/>
        <v>0</v>
      </c>
      <c r="DY8" s="116" t="str">
        <f t="shared" si="22"/>
        <v>-</v>
      </c>
      <c r="DZ8" s="91"/>
      <c r="EA8" s="70"/>
      <c r="EB8" s="70"/>
    </row>
    <row r="9" spans="1:132" ht="16" customHeight="1">
      <c r="A9" s="63"/>
      <c r="B9" s="63"/>
      <c r="C9" s="64"/>
      <c r="D9" s="92" t="str">
        <f>classi!B132</f>
        <v>FS1_6</v>
      </c>
      <c r="E9" s="117"/>
      <c r="F9" s="93">
        <f>classi!C132</f>
        <v>0</v>
      </c>
      <c r="G9" s="93">
        <f>classi!D132</f>
        <v>0</v>
      </c>
      <c r="H9" s="93">
        <f>classi!G132</f>
        <v>0</v>
      </c>
      <c r="I9" s="117"/>
      <c r="J9" s="117"/>
      <c r="K9" s="117"/>
      <c r="L9" s="95">
        <v>0</v>
      </c>
      <c r="M9" s="95">
        <v>0</v>
      </c>
      <c r="N9" s="95"/>
      <c r="O9" s="96"/>
      <c r="P9" s="97">
        <f t="shared" si="23"/>
        <v>0</v>
      </c>
      <c r="Q9" s="95">
        <v>0</v>
      </c>
      <c r="R9" s="95">
        <v>0</v>
      </c>
      <c r="S9" s="95"/>
      <c r="T9" s="96"/>
      <c r="U9" s="97">
        <f t="shared" si="24"/>
        <v>0</v>
      </c>
      <c r="V9" s="95">
        <v>0</v>
      </c>
      <c r="W9" s="95">
        <v>0</v>
      </c>
      <c r="X9" s="95"/>
      <c r="Y9" s="96"/>
      <c r="Z9" s="97">
        <f t="shared" si="25"/>
        <v>0</v>
      </c>
      <c r="AA9" s="95">
        <v>0</v>
      </c>
      <c r="AB9" s="95">
        <v>0</v>
      </c>
      <c r="AC9" s="95"/>
      <c r="AD9" s="96"/>
      <c r="AE9" s="97">
        <f t="shared" si="26"/>
        <v>0</v>
      </c>
      <c r="AF9" s="95">
        <v>0</v>
      </c>
      <c r="AG9" s="95">
        <v>0</v>
      </c>
      <c r="AH9" s="95"/>
      <c r="AI9" s="96"/>
      <c r="AJ9" s="97">
        <f t="shared" si="27"/>
        <v>0</v>
      </c>
      <c r="AK9" s="95">
        <v>0</v>
      </c>
      <c r="AL9" s="95">
        <v>0</v>
      </c>
      <c r="AM9" s="95"/>
      <c r="AN9" s="96"/>
      <c r="AO9" s="97">
        <f t="shared" si="28"/>
        <v>0</v>
      </c>
      <c r="AP9" s="95">
        <v>0</v>
      </c>
      <c r="AQ9" s="95">
        <v>0</v>
      </c>
      <c r="AR9" s="95"/>
      <c r="AS9" s="96"/>
      <c r="AT9" s="97">
        <f t="shared" si="29"/>
        <v>0</v>
      </c>
      <c r="AU9" s="95">
        <v>0</v>
      </c>
      <c r="AV9" s="95">
        <v>0</v>
      </c>
      <c r="AW9" s="95"/>
      <c r="AX9" s="96"/>
      <c r="AY9" s="97">
        <f t="shared" si="30"/>
        <v>0</v>
      </c>
      <c r="AZ9" s="98">
        <f t="shared" si="31"/>
        <v>0</v>
      </c>
      <c r="BA9" s="99">
        <v>0</v>
      </c>
      <c r="BB9" s="99">
        <v>0</v>
      </c>
      <c r="BC9" s="99"/>
      <c r="BD9" s="100"/>
      <c r="BE9" s="97">
        <f t="shared" si="0"/>
        <v>0</v>
      </c>
      <c r="BF9" s="99">
        <v>0</v>
      </c>
      <c r="BG9" s="99">
        <v>0</v>
      </c>
      <c r="BH9" s="99"/>
      <c r="BI9" s="100"/>
      <c r="BJ9" s="97">
        <f t="shared" si="1"/>
        <v>0</v>
      </c>
      <c r="BK9" s="99">
        <v>0</v>
      </c>
      <c r="BL9" s="99">
        <v>0</v>
      </c>
      <c r="BM9" s="99"/>
      <c r="BN9" s="100"/>
      <c r="BO9" s="97">
        <f t="shared" si="2"/>
        <v>0</v>
      </c>
      <c r="BP9" s="99">
        <v>0</v>
      </c>
      <c r="BQ9" s="99">
        <v>0</v>
      </c>
      <c r="BR9" s="99"/>
      <c r="BS9" s="100"/>
      <c r="BT9" s="97">
        <f t="shared" si="3"/>
        <v>0</v>
      </c>
      <c r="BU9" s="101">
        <v>0</v>
      </c>
      <c r="BV9" s="101">
        <v>0</v>
      </c>
      <c r="BW9" s="101"/>
      <c r="BX9" s="100"/>
      <c r="BY9" s="97">
        <f t="shared" si="4"/>
        <v>0</v>
      </c>
      <c r="BZ9" s="101">
        <v>0</v>
      </c>
      <c r="CA9" s="101">
        <v>0</v>
      </c>
      <c r="CB9" s="101"/>
      <c r="CC9" s="102"/>
      <c r="CD9" s="103">
        <f t="shared" si="5"/>
        <v>0</v>
      </c>
      <c r="CE9" s="104"/>
      <c r="CF9" s="105"/>
      <c r="CG9" s="105"/>
      <c r="CH9" s="100"/>
      <c r="CI9" s="105"/>
      <c r="CJ9" s="105"/>
      <c r="CK9" s="105"/>
      <c r="CL9" s="100"/>
      <c r="CM9" s="105"/>
      <c r="CN9" s="105"/>
      <c r="CO9" s="105"/>
      <c r="CP9" s="100"/>
      <c r="CQ9" s="105"/>
      <c r="CR9" s="105"/>
      <c r="CS9" s="105"/>
      <c r="CT9" s="100"/>
      <c r="CU9" s="105"/>
      <c r="CV9" s="105"/>
      <c r="CW9" s="105"/>
      <c r="CX9" s="100"/>
      <c r="CY9" s="105"/>
      <c r="CZ9" s="105"/>
      <c r="DA9" s="105"/>
      <c r="DB9" s="106"/>
      <c r="DC9" s="107"/>
      <c r="DD9" s="108">
        <f t="shared" si="35"/>
        <v>0</v>
      </c>
      <c r="DE9" s="109">
        <f t="shared" si="36"/>
        <v>0</v>
      </c>
      <c r="DF9" s="109"/>
      <c r="DG9" s="96">
        <f t="shared" si="32"/>
        <v>0</v>
      </c>
      <c r="DH9" s="110">
        <f t="shared" si="6"/>
        <v>0</v>
      </c>
      <c r="DI9" s="97">
        <f t="shared" si="7"/>
        <v>0</v>
      </c>
      <c r="DJ9" s="111">
        <f t="shared" si="8"/>
        <v>4</v>
      </c>
      <c r="DK9" s="112">
        <f t="shared" si="9"/>
        <v>0</v>
      </c>
      <c r="DL9" s="97">
        <f t="shared" si="10"/>
        <v>0</v>
      </c>
      <c r="DM9" s="97">
        <f t="shared" si="11"/>
        <v>4</v>
      </c>
      <c r="DN9" s="97">
        <f t="shared" si="12"/>
        <v>0</v>
      </c>
      <c r="DO9" s="97">
        <f t="shared" si="13"/>
        <v>0</v>
      </c>
      <c r="DP9" s="97">
        <f t="shared" si="14"/>
        <v>4</v>
      </c>
      <c r="DQ9" s="113">
        <f t="shared" si="15"/>
        <v>0</v>
      </c>
      <c r="DR9" s="113">
        <f t="shared" si="16"/>
        <v>0</v>
      </c>
      <c r="DS9" s="113">
        <f t="shared" si="17"/>
        <v>4</v>
      </c>
      <c r="DT9" s="113">
        <f t="shared" si="18"/>
        <v>0</v>
      </c>
      <c r="DU9" s="113">
        <f t="shared" si="19"/>
        <v>0</v>
      </c>
      <c r="DV9" s="114">
        <f t="shared" si="20"/>
        <v>20</v>
      </c>
      <c r="DW9" s="113">
        <f>IF(DV9&lt;&gt;20,RANK(DV9,$DV$4:$DV$23,1)+COUNTIF(DV$4:DV9,DV9)-1,20)</f>
        <v>20</v>
      </c>
      <c r="DX9" s="115">
        <f t="shared" si="21"/>
        <v>0</v>
      </c>
      <c r="DY9" s="116" t="str">
        <f t="shared" si="22"/>
        <v>-</v>
      </c>
      <c r="DZ9" s="91"/>
      <c r="EA9" s="70"/>
      <c r="EB9" s="70"/>
    </row>
    <row r="10" spans="1:132" ht="16" customHeight="1">
      <c r="A10" s="63"/>
      <c r="B10" s="63"/>
      <c r="C10" s="64"/>
      <c r="D10" s="92">
        <f>classi!B133</f>
        <v>0</v>
      </c>
      <c r="E10" s="117"/>
      <c r="F10" s="93">
        <f>classi!C133</f>
        <v>0</v>
      </c>
      <c r="G10" s="93">
        <f>classi!D133</f>
        <v>0</v>
      </c>
      <c r="H10" s="93">
        <f>classi!G133</f>
        <v>0</v>
      </c>
      <c r="I10" s="117"/>
      <c r="J10" s="117"/>
      <c r="K10" s="117"/>
      <c r="L10" s="95">
        <v>0</v>
      </c>
      <c r="M10" s="95">
        <v>0</v>
      </c>
      <c r="N10" s="95"/>
      <c r="O10" s="96"/>
      <c r="P10" s="97">
        <f t="shared" si="23"/>
        <v>0</v>
      </c>
      <c r="Q10" s="95">
        <v>0</v>
      </c>
      <c r="R10" s="95">
        <v>0</v>
      </c>
      <c r="S10" s="95"/>
      <c r="T10" s="96"/>
      <c r="U10" s="97">
        <f t="shared" si="24"/>
        <v>0</v>
      </c>
      <c r="V10" s="95">
        <v>0</v>
      </c>
      <c r="W10" s="95">
        <v>0</v>
      </c>
      <c r="X10" s="95"/>
      <c r="Y10" s="96"/>
      <c r="Z10" s="97">
        <f t="shared" si="25"/>
        <v>0</v>
      </c>
      <c r="AA10" s="95">
        <v>0</v>
      </c>
      <c r="AB10" s="95">
        <v>0</v>
      </c>
      <c r="AC10" s="95"/>
      <c r="AD10" s="96"/>
      <c r="AE10" s="97">
        <f t="shared" si="26"/>
        <v>0</v>
      </c>
      <c r="AF10" s="95">
        <v>0</v>
      </c>
      <c r="AG10" s="95">
        <v>0</v>
      </c>
      <c r="AH10" s="95"/>
      <c r="AI10" s="96"/>
      <c r="AJ10" s="97">
        <f t="shared" si="27"/>
        <v>0</v>
      </c>
      <c r="AK10" s="95">
        <v>0</v>
      </c>
      <c r="AL10" s="95">
        <v>0</v>
      </c>
      <c r="AM10" s="95"/>
      <c r="AN10" s="96"/>
      <c r="AO10" s="97">
        <f t="shared" si="28"/>
        <v>0</v>
      </c>
      <c r="AP10" s="95">
        <v>0</v>
      </c>
      <c r="AQ10" s="95">
        <v>0</v>
      </c>
      <c r="AR10" s="95"/>
      <c r="AS10" s="96"/>
      <c r="AT10" s="97">
        <f t="shared" si="29"/>
        <v>0</v>
      </c>
      <c r="AU10" s="95">
        <v>0</v>
      </c>
      <c r="AV10" s="95">
        <v>0</v>
      </c>
      <c r="AW10" s="95"/>
      <c r="AX10" s="96"/>
      <c r="AY10" s="97">
        <f t="shared" si="30"/>
        <v>0</v>
      </c>
      <c r="AZ10" s="98">
        <f t="shared" si="31"/>
        <v>0</v>
      </c>
      <c r="BA10" s="99">
        <v>0</v>
      </c>
      <c r="BB10" s="99">
        <v>0</v>
      </c>
      <c r="BC10" s="99"/>
      <c r="BD10" s="100"/>
      <c r="BE10" s="97">
        <f t="shared" si="0"/>
        <v>0</v>
      </c>
      <c r="BF10" s="99">
        <v>0</v>
      </c>
      <c r="BG10" s="99">
        <v>0</v>
      </c>
      <c r="BH10" s="99"/>
      <c r="BI10" s="100"/>
      <c r="BJ10" s="97">
        <f t="shared" si="1"/>
        <v>0</v>
      </c>
      <c r="BK10" s="99">
        <v>0</v>
      </c>
      <c r="BL10" s="99">
        <v>0</v>
      </c>
      <c r="BM10" s="99"/>
      <c r="BN10" s="100"/>
      <c r="BO10" s="97">
        <f t="shared" si="2"/>
        <v>0</v>
      </c>
      <c r="BP10" s="99">
        <v>0</v>
      </c>
      <c r="BQ10" s="99">
        <v>0</v>
      </c>
      <c r="BR10" s="99"/>
      <c r="BS10" s="100"/>
      <c r="BT10" s="97">
        <f t="shared" si="3"/>
        <v>0</v>
      </c>
      <c r="BU10" s="101">
        <v>0</v>
      </c>
      <c r="BV10" s="101">
        <v>0</v>
      </c>
      <c r="BW10" s="101"/>
      <c r="BX10" s="100"/>
      <c r="BY10" s="97">
        <f t="shared" si="4"/>
        <v>0</v>
      </c>
      <c r="BZ10" s="101">
        <v>0</v>
      </c>
      <c r="CA10" s="101">
        <v>0</v>
      </c>
      <c r="CB10" s="101"/>
      <c r="CC10" s="102"/>
      <c r="CD10" s="103">
        <f t="shared" si="5"/>
        <v>0</v>
      </c>
      <c r="CE10" s="104"/>
      <c r="CF10" s="105"/>
      <c r="CG10" s="105"/>
      <c r="CH10" s="100"/>
      <c r="CI10" s="105"/>
      <c r="CJ10" s="105"/>
      <c r="CK10" s="105"/>
      <c r="CL10" s="100"/>
      <c r="CM10" s="105"/>
      <c r="CN10" s="105"/>
      <c r="CO10" s="105"/>
      <c r="CP10" s="100"/>
      <c r="CQ10" s="105"/>
      <c r="CR10" s="105"/>
      <c r="CS10" s="105"/>
      <c r="CT10" s="100"/>
      <c r="CU10" s="105"/>
      <c r="CV10" s="105"/>
      <c r="CW10" s="105"/>
      <c r="CX10" s="100"/>
      <c r="CY10" s="105"/>
      <c r="CZ10" s="105"/>
      <c r="DA10" s="105"/>
      <c r="DB10" s="106"/>
      <c r="DC10" s="107"/>
      <c r="DD10" s="108">
        <f t="shared" si="35"/>
        <v>0</v>
      </c>
      <c r="DE10" s="109">
        <f t="shared" si="36"/>
        <v>0</v>
      </c>
      <c r="DF10" s="109"/>
      <c r="DG10" s="96">
        <f t="shared" si="32"/>
        <v>0</v>
      </c>
      <c r="DH10" s="110">
        <f t="shared" si="6"/>
        <v>0</v>
      </c>
      <c r="DI10" s="97">
        <f t="shared" si="7"/>
        <v>0</v>
      </c>
      <c r="DJ10" s="111">
        <f t="shared" si="8"/>
        <v>4</v>
      </c>
      <c r="DK10" s="112">
        <f t="shared" si="9"/>
        <v>0</v>
      </c>
      <c r="DL10" s="97">
        <f t="shared" si="10"/>
        <v>0</v>
      </c>
      <c r="DM10" s="97">
        <f t="shared" si="11"/>
        <v>4</v>
      </c>
      <c r="DN10" s="97">
        <f t="shared" si="12"/>
        <v>0</v>
      </c>
      <c r="DO10" s="97">
        <f t="shared" si="13"/>
        <v>0</v>
      </c>
      <c r="DP10" s="97">
        <f t="shared" si="14"/>
        <v>4</v>
      </c>
      <c r="DQ10" s="113">
        <f t="shared" si="15"/>
        <v>0</v>
      </c>
      <c r="DR10" s="113">
        <f t="shared" si="16"/>
        <v>0</v>
      </c>
      <c r="DS10" s="113">
        <f t="shared" si="17"/>
        <v>4</v>
      </c>
      <c r="DT10" s="113">
        <f t="shared" si="18"/>
        <v>0</v>
      </c>
      <c r="DU10" s="113">
        <f t="shared" si="19"/>
        <v>0</v>
      </c>
      <c r="DV10" s="114">
        <f t="shared" si="20"/>
        <v>20</v>
      </c>
      <c r="DW10" s="113">
        <f>IF(DV10&lt;&gt;20,RANK(DV10,$DV$4:$DV$23,1)+COUNTIF(DV$4:DV10,DV10)-1,20)</f>
        <v>20</v>
      </c>
      <c r="DX10" s="115">
        <f t="shared" si="21"/>
        <v>0</v>
      </c>
      <c r="DY10" s="116" t="str">
        <f t="shared" si="22"/>
        <v>-</v>
      </c>
      <c r="DZ10" s="91"/>
      <c r="EA10" s="70"/>
      <c r="EB10" s="70"/>
    </row>
    <row r="11" spans="1:132" ht="16" customHeight="1">
      <c r="A11" s="63"/>
      <c r="B11" s="63"/>
      <c r="C11" s="64"/>
      <c r="D11" s="92">
        <f>classi!B134</f>
        <v>0</v>
      </c>
      <c r="E11" s="117"/>
      <c r="F11" s="93">
        <f>classi!C134</f>
        <v>0</v>
      </c>
      <c r="G11" s="93">
        <f>classi!D134</f>
        <v>0</v>
      </c>
      <c r="H11" s="93">
        <f>classi!G134</f>
        <v>0</v>
      </c>
      <c r="I11" s="117"/>
      <c r="J11" s="117"/>
      <c r="K11" s="117"/>
      <c r="L11" s="95">
        <v>0</v>
      </c>
      <c r="M11" s="95">
        <v>0</v>
      </c>
      <c r="N11" s="95"/>
      <c r="O11" s="96"/>
      <c r="P11" s="97">
        <f t="shared" si="23"/>
        <v>0</v>
      </c>
      <c r="Q11" s="95">
        <v>0</v>
      </c>
      <c r="R11" s="95">
        <v>0</v>
      </c>
      <c r="S11" s="95"/>
      <c r="T11" s="96"/>
      <c r="U11" s="97">
        <f t="shared" si="24"/>
        <v>0</v>
      </c>
      <c r="V11" s="95">
        <v>0</v>
      </c>
      <c r="W11" s="95">
        <v>0</v>
      </c>
      <c r="X11" s="95"/>
      <c r="Y11" s="96"/>
      <c r="Z11" s="97">
        <f t="shared" si="25"/>
        <v>0</v>
      </c>
      <c r="AA11" s="95">
        <v>0</v>
      </c>
      <c r="AB11" s="95">
        <v>0</v>
      </c>
      <c r="AC11" s="95"/>
      <c r="AD11" s="96"/>
      <c r="AE11" s="97">
        <f t="shared" si="26"/>
        <v>0</v>
      </c>
      <c r="AF11" s="95">
        <v>0</v>
      </c>
      <c r="AG11" s="95">
        <v>0</v>
      </c>
      <c r="AH11" s="95"/>
      <c r="AI11" s="96"/>
      <c r="AJ11" s="97">
        <f t="shared" si="27"/>
        <v>0</v>
      </c>
      <c r="AK11" s="95">
        <v>0</v>
      </c>
      <c r="AL11" s="95">
        <v>0</v>
      </c>
      <c r="AM11" s="95"/>
      <c r="AN11" s="96"/>
      <c r="AO11" s="97">
        <f t="shared" si="28"/>
        <v>0</v>
      </c>
      <c r="AP11" s="95">
        <v>0</v>
      </c>
      <c r="AQ11" s="95">
        <v>0</v>
      </c>
      <c r="AR11" s="95"/>
      <c r="AS11" s="96"/>
      <c r="AT11" s="97">
        <f t="shared" si="29"/>
        <v>0</v>
      </c>
      <c r="AU11" s="95">
        <v>0</v>
      </c>
      <c r="AV11" s="95">
        <v>0</v>
      </c>
      <c r="AW11" s="95"/>
      <c r="AX11" s="96"/>
      <c r="AY11" s="97">
        <f t="shared" si="30"/>
        <v>0</v>
      </c>
      <c r="AZ11" s="98">
        <f t="shared" si="31"/>
        <v>0</v>
      </c>
      <c r="BA11" s="99">
        <v>0</v>
      </c>
      <c r="BB11" s="99">
        <v>0</v>
      </c>
      <c r="BC11" s="99"/>
      <c r="BD11" s="100"/>
      <c r="BE11" s="97">
        <f t="shared" si="0"/>
        <v>0</v>
      </c>
      <c r="BF11" s="99">
        <v>0</v>
      </c>
      <c r="BG11" s="99">
        <v>0</v>
      </c>
      <c r="BH11" s="99"/>
      <c r="BI11" s="100"/>
      <c r="BJ11" s="97">
        <f t="shared" si="1"/>
        <v>0</v>
      </c>
      <c r="BK11" s="99">
        <v>0</v>
      </c>
      <c r="BL11" s="99">
        <v>0</v>
      </c>
      <c r="BM11" s="99"/>
      <c r="BN11" s="100"/>
      <c r="BO11" s="97">
        <f t="shared" si="2"/>
        <v>0</v>
      </c>
      <c r="BP11" s="99">
        <v>0</v>
      </c>
      <c r="BQ11" s="99">
        <v>0</v>
      </c>
      <c r="BR11" s="99"/>
      <c r="BS11" s="100"/>
      <c r="BT11" s="97">
        <f t="shared" si="3"/>
        <v>0</v>
      </c>
      <c r="BU11" s="101">
        <v>0</v>
      </c>
      <c r="BV11" s="101">
        <v>0</v>
      </c>
      <c r="BW11" s="101"/>
      <c r="BX11" s="100"/>
      <c r="BY11" s="97">
        <f t="shared" si="4"/>
        <v>0</v>
      </c>
      <c r="BZ11" s="101">
        <v>0</v>
      </c>
      <c r="CA11" s="101">
        <v>0</v>
      </c>
      <c r="CB11" s="101"/>
      <c r="CC11" s="102"/>
      <c r="CD11" s="103">
        <f t="shared" si="5"/>
        <v>0</v>
      </c>
      <c r="CE11" s="104"/>
      <c r="CF11" s="105"/>
      <c r="CG11" s="105"/>
      <c r="CH11" s="100"/>
      <c r="CI11" s="105"/>
      <c r="CJ11" s="105"/>
      <c r="CK11" s="105"/>
      <c r="CL11" s="100"/>
      <c r="CM11" s="105"/>
      <c r="CN11" s="105"/>
      <c r="CO11" s="105"/>
      <c r="CP11" s="100"/>
      <c r="CQ11" s="105"/>
      <c r="CR11" s="105"/>
      <c r="CS11" s="105"/>
      <c r="CT11" s="100"/>
      <c r="CU11" s="105"/>
      <c r="CV11" s="105"/>
      <c r="CW11" s="105"/>
      <c r="CX11" s="100"/>
      <c r="CY11" s="105"/>
      <c r="CZ11" s="105"/>
      <c r="DA11" s="105"/>
      <c r="DB11" s="106"/>
      <c r="DC11" s="107"/>
      <c r="DD11" s="108">
        <f t="shared" si="35"/>
        <v>0</v>
      </c>
      <c r="DE11" s="109">
        <f t="shared" si="36"/>
        <v>0</v>
      </c>
      <c r="DF11" s="109"/>
      <c r="DG11" s="96">
        <f t="shared" si="32"/>
        <v>0</v>
      </c>
      <c r="DH11" s="110">
        <f t="shared" si="6"/>
        <v>0</v>
      </c>
      <c r="DI11" s="97">
        <f t="shared" si="7"/>
        <v>0</v>
      </c>
      <c r="DJ11" s="111">
        <f t="shared" si="8"/>
        <v>4</v>
      </c>
      <c r="DK11" s="112">
        <f t="shared" si="9"/>
        <v>0</v>
      </c>
      <c r="DL11" s="97">
        <f t="shared" si="10"/>
        <v>0</v>
      </c>
      <c r="DM11" s="97">
        <f t="shared" si="11"/>
        <v>4</v>
      </c>
      <c r="DN11" s="97">
        <f t="shared" si="12"/>
        <v>0</v>
      </c>
      <c r="DO11" s="97">
        <f t="shared" si="13"/>
        <v>0</v>
      </c>
      <c r="DP11" s="97">
        <f t="shared" si="14"/>
        <v>4</v>
      </c>
      <c r="DQ11" s="113">
        <f t="shared" si="15"/>
        <v>0</v>
      </c>
      <c r="DR11" s="113">
        <f t="shared" si="16"/>
        <v>0</v>
      </c>
      <c r="DS11" s="113">
        <f t="shared" si="17"/>
        <v>4</v>
      </c>
      <c r="DT11" s="113">
        <f t="shared" si="18"/>
        <v>0</v>
      </c>
      <c r="DU11" s="113">
        <f t="shared" si="19"/>
        <v>0</v>
      </c>
      <c r="DV11" s="114">
        <f t="shared" si="20"/>
        <v>20</v>
      </c>
      <c r="DW11" s="113">
        <f>IF(DV11&lt;&gt;20,RANK(DV11,$DV$4:$DV$23,1)+COUNTIF(DV$4:DV11,DV11)-1,20)</f>
        <v>20</v>
      </c>
      <c r="DX11" s="115">
        <f t="shared" si="21"/>
        <v>0</v>
      </c>
      <c r="DY11" s="116" t="str">
        <f t="shared" si="22"/>
        <v>-</v>
      </c>
      <c r="DZ11" s="91"/>
      <c r="EA11" s="70"/>
      <c r="EB11" s="70"/>
    </row>
    <row r="12" spans="1:132" ht="16" customHeight="1">
      <c r="A12" s="63"/>
      <c r="B12" s="63"/>
      <c r="C12" s="64"/>
      <c r="D12" s="92">
        <f>classi!B135</f>
        <v>0</v>
      </c>
      <c r="E12" s="117"/>
      <c r="F12" s="93">
        <f>classi!C135</f>
        <v>0</v>
      </c>
      <c r="G12" s="93">
        <f>classi!D135</f>
        <v>0</v>
      </c>
      <c r="H12" s="93">
        <f>classi!G135</f>
        <v>0</v>
      </c>
      <c r="I12" s="117"/>
      <c r="J12" s="117"/>
      <c r="K12" s="117"/>
      <c r="L12" s="95">
        <v>0</v>
      </c>
      <c r="M12" s="95">
        <v>0</v>
      </c>
      <c r="N12" s="95"/>
      <c r="O12" s="96"/>
      <c r="P12" s="97">
        <f t="shared" si="23"/>
        <v>0</v>
      </c>
      <c r="Q12" s="95">
        <v>0</v>
      </c>
      <c r="R12" s="95">
        <v>0</v>
      </c>
      <c r="S12" s="95"/>
      <c r="T12" s="96"/>
      <c r="U12" s="97">
        <f t="shared" si="24"/>
        <v>0</v>
      </c>
      <c r="V12" s="95">
        <v>0</v>
      </c>
      <c r="W12" s="95">
        <v>0</v>
      </c>
      <c r="X12" s="95"/>
      <c r="Y12" s="96"/>
      <c r="Z12" s="97">
        <f t="shared" si="25"/>
        <v>0</v>
      </c>
      <c r="AA12" s="95">
        <v>0</v>
      </c>
      <c r="AB12" s="95">
        <v>0</v>
      </c>
      <c r="AC12" s="95"/>
      <c r="AD12" s="96"/>
      <c r="AE12" s="97">
        <f t="shared" si="26"/>
        <v>0</v>
      </c>
      <c r="AF12" s="95">
        <v>0</v>
      </c>
      <c r="AG12" s="95">
        <v>0</v>
      </c>
      <c r="AH12" s="95"/>
      <c r="AI12" s="96"/>
      <c r="AJ12" s="97">
        <f t="shared" si="27"/>
        <v>0</v>
      </c>
      <c r="AK12" s="95">
        <v>0</v>
      </c>
      <c r="AL12" s="95">
        <v>0</v>
      </c>
      <c r="AM12" s="95"/>
      <c r="AN12" s="96"/>
      <c r="AO12" s="97">
        <f t="shared" si="28"/>
        <v>0</v>
      </c>
      <c r="AP12" s="95">
        <v>0</v>
      </c>
      <c r="AQ12" s="95">
        <v>0</v>
      </c>
      <c r="AR12" s="95"/>
      <c r="AS12" s="96"/>
      <c r="AT12" s="97">
        <f t="shared" si="29"/>
        <v>0</v>
      </c>
      <c r="AU12" s="95">
        <v>0</v>
      </c>
      <c r="AV12" s="95">
        <v>0</v>
      </c>
      <c r="AW12" s="95"/>
      <c r="AX12" s="96"/>
      <c r="AY12" s="97">
        <f t="shared" si="30"/>
        <v>0</v>
      </c>
      <c r="AZ12" s="98">
        <f t="shared" si="31"/>
        <v>0</v>
      </c>
      <c r="BA12" s="99">
        <v>0</v>
      </c>
      <c r="BB12" s="99">
        <v>0</v>
      </c>
      <c r="BC12" s="99"/>
      <c r="BD12" s="100"/>
      <c r="BE12" s="97">
        <f t="shared" si="0"/>
        <v>0</v>
      </c>
      <c r="BF12" s="99">
        <v>0</v>
      </c>
      <c r="BG12" s="99">
        <v>0</v>
      </c>
      <c r="BH12" s="99"/>
      <c r="BI12" s="100"/>
      <c r="BJ12" s="97">
        <f t="shared" si="1"/>
        <v>0</v>
      </c>
      <c r="BK12" s="99">
        <v>0</v>
      </c>
      <c r="BL12" s="99">
        <v>0</v>
      </c>
      <c r="BM12" s="99"/>
      <c r="BN12" s="100"/>
      <c r="BO12" s="97">
        <f t="shared" si="2"/>
        <v>0</v>
      </c>
      <c r="BP12" s="99">
        <v>0</v>
      </c>
      <c r="BQ12" s="99">
        <v>0</v>
      </c>
      <c r="BR12" s="99"/>
      <c r="BS12" s="100"/>
      <c r="BT12" s="97">
        <f t="shared" si="3"/>
        <v>0</v>
      </c>
      <c r="BU12" s="101">
        <v>0</v>
      </c>
      <c r="BV12" s="101">
        <v>0</v>
      </c>
      <c r="BW12" s="101"/>
      <c r="BX12" s="100"/>
      <c r="BY12" s="97">
        <f t="shared" si="4"/>
        <v>0</v>
      </c>
      <c r="BZ12" s="101">
        <v>0</v>
      </c>
      <c r="CA12" s="101">
        <v>0</v>
      </c>
      <c r="CB12" s="101"/>
      <c r="CC12" s="102"/>
      <c r="CD12" s="103">
        <f t="shared" si="5"/>
        <v>0</v>
      </c>
      <c r="CE12" s="104"/>
      <c r="CF12" s="105"/>
      <c r="CG12" s="105"/>
      <c r="CH12" s="100"/>
      <c r="CI12" s="105"/>
      <c r="CJ12" s="105"/>
      <c r="CK12" s="105"/>
      <c r="CL12" s="100"/>
      <c r="CM12" s="105"/>
      <c r="CN12" s="105"/>
      <c r="CO12" s="105"/>
      <c r="CP12" s="100"/>
      <c r="CQ12" s="105"/>
      <c r="CR12" s="105"/>
      <c r="CS12" s="105"/>
      <c r="CT12" s="100"/>
      <c r="CU12" s="105"/>
      <c r="CV12" s="105"/>
      <c r="CW12" s="105"/>
      <c r="CX12" s="100"/>
      <c r="CY12" s="105"/>
      <c r="CZ12" s="105"/>
      <c r="DA12" s="105"/>
      <c r="DB12" s="106"/>
      <c r="DC12" s="107"/>
      <c r="DD12" s="108">
        <f t="shared" si="35"/>
        <v>0</v>
      </c>
      <c r="DE12" s="109">
        <f t="shared" si="36"/>
        <v>0</v>
      </c>
      <c r="DF12" s="109"/>
      <c r="DG12" s="96">
        <f t="shared" si="32"/>
        <v>0</v>
      </c>
      <c r="DH12" s="110">
        <f t="shared" si="6"/>
        <v>0</v>
      </c>
      <c r="DI12" s="97">
        <f t="shared" si="7"/>
        <v>0</v>
      </c>
      <c r="DJ12" s="111">
        <f t="shared" si="8"/>
        <v>4</v>
      </c>
      <c r="DK12" s="112">
        <f t="shared" si="9"/>
        <v>0</v>
      </c>
      <c r="DL12" s="97">
        <f t="shared" si="10"/>
        <v>0</v>
      </c>
      <c r="DM12" s="97">
        <f t="shared" si="11"/>
        <v>4</v>
      </c>
      <c r="DN12" s="97">
        <f t="shared" si="12"/>
        <v>0</v>
      </c>
      <c r="DO12" s="97">
        <f t="shared" si="13"/>
        <v>0</v>
      </c>
      <c r="DP12" s="97">
        <f t="shared" si="14"/>
        <v>4</v>
      </c>
      <c r="DQ12" s="113">
        <f t="shared" si="15"/>
        <v>0</v>
      </c>
      <c r="DR12" s="113">
        <f t="shared" si="16"/>
        <v>0</v>
      </c>
      <c r="DS12" s="113">
        <f t="shared" si="17"/>
        <v>4</v>
      </c>
      <c r="DT12" s="113">
        <f t="shared" si="18"/>
        <v>0</v>
      </c>
      <c r="DU12" s="113">
        <f t="shared" si="19"/>
        <v>0</v>
      </c>
      <c r="DV12" s="114">
        <f t="shared" si="20"/>
        <v>20</v>
      </c>
      <c r="DW12" s="113">
        <f>IF(DV12&lt;&gt;20,RANK(DV12,$DV$4:$DV$23,1)+COUNTIF(DV$4:DV12,DV12)-1,20)</f>
        <v>20</v>
      </c>
      <c r="DX12" s="115">
        <f t="shared" si="21"/>
        <v>0</v>
      </c>
      <c r="DY12" s="116" t="str">
        <f t="shared" si="22"/>
        <v>-</v>
      </c>
      <c r="DZ12" s="91"/>
      <c r="EA12" s="70"/>
      <c r="EB12" s="70"/>
    </row>
    <row r="13" spans="1:132" ht="16" customHeight="1">
      <c r="A13" s="63"/>
      <c r="B13" s="63"/>
      <c r="C13" s="64"/>
      <c r="D13" s="92">
        <f>classi!B136</f>
        <v>0</v>
      </c>
      <c r="E13" s="117"/>
      <c r="F13" s="93">
        <f>classi!C136</f>
        <v>0</v>
      </c>
      <c r="G13" s="93">
        <f>classi!D136</f>
        <v>0</v>
      </c>
      <c r="H13" s="93">
        <f>classi!G136</f>
        <v>0</v>
      </c>
      <c r="I13" s="117"/>
      <c r="J13" s="117"/>
      <c r="K13" s="117"/>
      <c r="L13" s="95">
        <v>0</v>
      </c>
      <c r="M13" s="95">
        <v>0</v>
      </c>
      <c r="N13" s="95"/>
      <c r="O13" s="96"/>
      <c r="P13" s="97">
        <f t="shared" si="23"/>
        <v>0</v>
      </c>
      <c r="Q13" s="95">
        <v>0</v>
      </c>
      <c r="R13" s="95">
        <v>0</v>
      </c>
      <c r="S13" s="95"/>
      <c r="T13" s="96"/>
      <c r="U13" s="97">
        <f t="shared" si="24"/>
        <v>0</v>
      </c>
      <c r="V13" s="95">
        <v>0</v>
      </c>
      <c r="W13" s="95">
        <v>0</v>
      </c>
      <c r="X13" s="95"/>
      <c r="Y13" s="96"/>
      <c r="Z13" s="97">
        <f t="shared" si="25"/>
        <v>0</v>
      </c>
      <c r="AA13" s="95">
        <v>0</v>
      </c>
      <c r="AB13" s="95">
        <v>0</v>
      </c>
      <c r="AC13" s="95"/>
      <c r="AD13" s="96"/>
      <c r="AE13" s="97">
        <f t="shared" si="26"/>
        <v>0</v>
      </c>
      <c r="AF13" s="95">
        <v>0</v>
      </c>
      <c r="AG13" s="95">
        <v>0</v>
      </c>
      <c r="AH13" s="95"/>
      <c r="AI13" s="96"/>
      <c r="AJ13" s="97">
        <f t="shared" si="27"/>
        <v>0</v>
      </c>
      <c r="AK13" s="95">
        <v>0</v>
      </c>
      <c r="AL13" s="95">
        <v>0</v>
      </c>
      <c r="AM13" s="95"/>
      <c r="AN13" s="96"/>
      <c r="AO13" s="97">
        <f t="shared" si="28"/>
        <v>0</v>
      </c>
      <c r="AP13" s="95">
        <v>0</v>
      </c>
      <c r="AQ13" s="95">
        <v>0</v>
      </c>
      <c r="AR13" s="95"/>
      <c r="AS13" s="96"/>
      <c r="AT13" s="97">
        <f t="shared" si="29"/>
        <v>0</v>
      </c>
      <c r="AU13" s="95">
        <v>0</v>
      </c>
      <c r="AV13" s="95">
        <v>0</v>
      </c>
      <c r="AW13" s="95"/>
      <c r="AX13" s="96"/>
      <c r="AY13" s="97">
        <f t="shared" si="30"/>
        <v>0</v>
      </c>
      <c r="AZ13" s="98">
        <f t="shared" si="31"/>
        <v>0</v>
      </c>
      <c r="BA13" s="99">
        <v>0</v>
      </c>
      <c r="BB13" s="99">
        <v>0</v>
      </c>
      <c r="BC13" s="99"/>
      <c r="BD13" s="100"/>
      <c r="BE13" s="97">
        <f t="shared" si="0"/>
        <v>0</v>
      </c>
      <c r="BF13" s="99">
        <v>0</v>
      </c>
      <c r="BG13" s="99">
        <v>0</v>
      </c>
      <c r="BH13" s="99"/>
      <c r="BI13" s="100"/>
      <c r="BJ13" s="97">
        <f t="shared" si="1"/>
        <v>0</v>
      </c>
      <c r="BK13" s="99">
        <v>0</v>
      </c>
      <c r="BL13" s="99">
        <v>0</v>
      </c>
      <c r="BM13" s="99"/>
      <c r="BN13" s="100"/>
      <c r="BO13" s="97">
        <f t="shared" si="2"/>
        <v>0</v>
      </c>
      <c r="BP13" s="99">
        <v>0</v>
      </c>
      <c r="BQ13" s="99">
        <v>0</v>
      </c>
      <c r="BR13" s="99"/>
      <c r="BS13" s="100"/>
      <c r="BT13" s="97">
        <f t="shared" si="3"/>
        <v>0</v>
      </c>
      <c r="BU13" s="101">
        <v>0</v>
      </c>
      <c r="BV13" s="101">
        <v>0</v>
      </c>
      <c r="BW13" s="101"/>
      <c r="BX13" s="100"/>
      <c r="BY13" s="97">
        <f t="shared" si="4"/>
        <v>0</v>
      </c>
      <c r="BZ13" s="101">
        <v>0</v>
      </c>
      <c r="CA13" s="101">
        <v>0</v>
      </c>
      <c r="CB13" s="101"/>
      <c r="CC13" s="102"/>
      <c r="CD13" s="103">
        <f t="shared" si="5"/>
        <v>0</v>
      </c>
      <c r="CE13" s="104"/>
      <c r="CF13" s="105"/>
      <c r="CG13" s="105"/>
      <c r="CH13" s="100"/>
      <c r="CI13" s="105"/>
      <c r="CJ13" s="105"/>
      <c r="CK13" s="105"/>
      <c r="CL13" s="100"/>
      <c r="CM13" s="105"/>
      <c r="CN13" s="105"/>
      <c r="CO13" s="105"/>
      <c r="CP13" s="100"/>
      <c r="CQ13" s="105"/>
      <c r="CR13" s="105"/>
      <c r="CS13" s="105"/>
      <c r="CT13" s="100"/>
      <c r="CU13" s="105"/>
      <c r="CV13" s="105"/>
      <c r="CW13" s="105"/>
      <c r="CX13" s="100"/>
      <c r="CY13" s="105"/>
      <c r="CZ13" s="105"/>
      <c r="DA13" s="105"/>
      <c r="DB13" s="106"/>
      <c r="DC13" s="107"/>
      <c r="DD13" s="108">
        <f t="shared" si="35"/>
        <v>0</v>
      </c>
      <c r="DE13" s="109">
        <f t="shared" si="36"/>
        <v>0</v>
      </c>
      <c r="DF13" s="109"/>
      <c r="DG13" s="96">
        <f t="shared" si="32"/>
        <v>0</v>
      </c>
      <c r="DH13" s="110">
        <f t="shared" si="6"/>
        <v>0</v>
      </c>
      <c r="DI13" s="97">
        <f t="shared" si="7"/>
        <v>0</v>
      </c>
      <c r="DJ13" s="111">
        <f t="shared" si="8"/>
        <v>4</v>
      </c>
      <c r="DK13" s="112">
        <f t="shared" si="9"/>
        <v>0</v>
      </c>
      <c r="DL13" s="97">
        <f t="shared" si="10"/>
        <v>0</v>
      </c>
      <c r="DM13" s="97">
        <f t="shared" si="11"/>
        <v>4</v>
      </c>
      <c r="DN13" s="97">
        <f t="shared" si="12"/>
        <v>0</v>
      </c>
      <c r="DO13" s="97">
        <f t="shared" si="13"/>
        <v>0</v>
      </c>
      <c r="DP13" s="97">
        <f t="shared" si="14"/>
        <v>4</v>
      </c>
      <c r="DQ13" s="113">
        <f t="shared" si="15"/>
        <v>0</v>
      </c>
      <c r="DR13" s="113">
        <f t="shared" si="16"/>
        <v>0</v>
      </c>
      <c r="DS13" s="113">
        <f t="shared" si="17"/>
        <v>4</v>
      </c>
      <c r="DT13" s="113">
        <f t="shared" si="18"/>
        <v>0</v>
      </c>
      <c r="DU13" s="113">
        <f t="shared" si="19"/>
        <v>0</v>
      </c>
      <c r="DV13" s="114">
        <f t="shared" si="20"/>
        <v>20</v>
      </c>
      <c r="DW13" s="113">
        <f>IF(DV13&lt;&gt;20,RANK(DV13,$DV$4:$DV$23,1)+COUNTIF(DV$4:DV13,DV13)-1,20)</f>
        <v>20</v>
      </c>
      <c r="DX13" s="115">
        <f t="shared" si="21"/>
        <v>0</v>
      </c>
      <c r="DY13" s="116" t="str">
        <f t="shared" si="22"/>
        <v>-</v>
      </c>
      <c r="DZ13" s="91"/>
      <c r="EA13" s="70"/>
      <c r="EB13" s="70"/>
    </row>
    <row r="14" spans="1:132" ht="16" customHeight="1">
      <c r="A14" s="63"/>
      <c r="B14" s="63"/>
      <c r="C14" s="64"/>
      <c r="D14" s="92">
        <f>classi!B137</f>
        <v>0</v>
      </c>
      <c r="E14" s="117"/>
      <c r="F14" s="93">
        <f>classi!C137</f>
        <v>0</v>
      </c>
      <c r="G14" s="93">
        <f>classi!D137</f>
        <v>0</v>
      </c>
      <c r="H14" s="93">
        <f>classi!G137</f>
        <v>0</v>
      </c>
      <c r="I14" s="117"/>
      <c r="J14" s="117"/>
      <c r="K14" s="117"/>
      <c r="L14" s="95">
        <v>0</v>
      </c>
      <c r="M14" s="95">
        <v>0</v>
      </c>
      <c r="N14" s="95"/>
      <c r="O14" s="96"/>
      <c r="P14" s="97">
        <f t="shared" si="23"/>
        <v>0</v>
      </c>
      <c r="Q14" s="95">
        <v>0</v>
      </c>
      <c r="R14" s="95">
        <v>0</v>
      </c>
      <c r="S14" s="95"/>
      <c r="T14" s="96"/>
      <c r="U14" s="97">
        <f t="shared" si="24"/>
        <v>0</v>
      </c>
      <c r="V14" s="95">
        <v>0</v>
      </c>
      <c r="W14" s="95">
        <v>0</v>
      </c>
      <c r="X14" s="95"/>
      <c r="Y14" s="96"/>
      <c r="Z14" s="97">
        <f t="shared" si="25"/>
        <v>0</v>
      </c>
      <c r="AA14" s="95">
        <v>0</v>
      </c>
      <c r="AB14" s="95">
        <v>0</v>
      </c>
      <c r="AC14" s="95"/>
      <c r="AD14" s="96"/>
      <c r="AE14" s="97">
        <f t="shared" si="26"/>
        <v>0</v>
      </c>
      <c r="AF14" s="95">
        <v>0</v>
      </c>
      <c r="AG14" s="95">
        <v>0</v>
      </c>
      <c r="AH14" s="95"/>
      <c r="AI14" s="96"/>
      <c r="AJ14" s="97">
        <f t="shared" si="27"/>
        <v>0</v>
      </c>
      <c r="AK14" s="95">
        <v>0</v>
      </c>
      <c r="AL14" s="95">
        <v>0</v>
      </c>
      <c r="AM14" s="95"/>
      <c r="AN14" s="96"/>
      <c r="AO14" s="97">
        <f t="shared" si="28"/>
        <v>0</v>
      </c>
      <c r="AP14" s="95">
        <v>0</v>
      </c>
      <c r="AQ14" s="95">
        <v>0</v>
      </c>
      <c r="AR14" s="95"/>
      <c r="AS14" s="96"/>
      <c r="AT14" s="97">
        <f t="shared" si="29"/>
        <v>0</v>
      </c>
      <c r="AU14" s="95">
        <v>0</v>
      </c>
      <c r="AV14" s="95">
        <v>0</v>
      </c>
      <c r="AW14" s="95"/>
      <c r="AX14" s="96"/>
      <c r="AY14" s="97">
        <f t="shared" si="30"/>
        <v>0</v>
      </c>
      <c r="AZ14" s="98">
        <f t="shared" si="31"/>
        <v>0</v>
      </c>
      <c r="BA14" s="99">
        <v>0</v>
      </c>
      <c r="BB14" s="99">
        <v>0</v>
      </c>
      <c r="BC14" s="99"/>
      <c r="BD14" s="100"/>
      <c r="BE14" s="97">
        <f t="shared" si="0"/>
        <v>0</v>
      </c>
      <c r="BF14" s="99">
        <v>0</v>
      </c>
      <c r="BG14" s="99">
        <v>0</v>
      </c>
      <c r="BH14" s="99"/>
      <c r="BI14" s="100"/>
      <c r="BJ14" s="97">
        <f t="shared" si="1"/>
        <v>0</v>
      </c>
      <c r="BK14" s="99">
        <v>0</v>
      </c>
      <c r="BL14" s="99">
        <v>0</v>
      </c>
      <c r="BM14" s="99"/>
      <c r="BN14" s="100"/>
      <c r="BO14" s="97">
        <f t="shared" si="2"/>
        <v>0</v>
      </c>
      <c r="BP14" s="99">
        <v>0</v>
      </c>
      <c r="BQ14" s="99">
        <v>0</v>
      </c>
      <c r="BR14" s="99"/>
      <c r="BS14" s="100"/>
      <c r="BT14" s="97">
        <f t="shared" si="3"/>
        <v>0</v>
      </c>
      <c r="BU14" s="101">
        <v>0</v>
      </c>
      <c r="BV14" s="101">
        <v>0</v>
      </c>
      <c r="BW14" s="101"/>
      <c r="BX14" s="100"/>
      <c r="BY14" s="97">
        <f t="shared" si="4"/>
        <v>0</v>
      </c>
      <c r="BZ14" s="101">
        <v>0</v>
      </c>
      <c r="CA14" s="101">
        <v>0</v>
      </c>
      <c r="CB14" s="101"/>
      <c r="CC14" s="102"/>
      <c r="CD14" s="103">
        <f t="shared" si="5"/>
        <v>0</v>
      </c>
      <c r="CE14" s="104"/>
      <c r="CF14" s="105"/>
      <c r="CG14" s="105"/>
      <c r="CH14" s="100"/>
      <c r="CI14" s="105"/>
      <c r="CJ14" s="105"/>
      <c r="CK14" s="105"/>
      <c r="CL14" s="100"/>
      <c r="CM14" s="105"/>
      <c r="CN14" s="105"/>
      <c r="CO14" s="105"/>
      <c r="CP14" s="100"/>
      <c r="CQ14" s="105"/>
      <c r="CR14" s="105"/>
      <c r="CS14" s="105"/>
      <c r="CT14" s="100"/>
      <c r="CU14" s="105"/>
      <c r="CV14" s="105"/>
      <c r="CW14" s="105"/>
      <c r="CX14" s="100"/>
      <c r="CY14" s="105"/>
      <c r="CZ14" s="105"/>
      <c r="DA14" s="105"/>
      <c r="DB14" s="106"/>
      <c r="DC14" s="107"/>
      <c r="DD14" s="108">
        <f t="shared" si="35"/>
        <v>0</v>
      </c>
      <c r="DE14" s="109">
        <f t="shared" si="36"/>
        <v>0</v>
      </c>
      <c r="DF14" s="109"/>
      <c r="DG14" s="96">
        <f t="shared" si="32"/>
        <v>0</v>
      </c>
      <c r="DH14" s="110">
        <f t="shared" si="6"/>
        <v>0</v>
      </c>
      <c r="DI14" s="97">
        <f t="shared" si="7"/>
        <v>0</v>
      </c>
      <c r="DJ14" s="111">
        <f t="shared" si="8"/>
        <v>4</v>
      </c>
      <c r="DK14" s="112">
        <f t="shared" si="9"/>
        <v>0</v>
      </c>
      <c r="DL14" s="97">
        <f t="shared" si="10"/>
        <v>0</v>
      </c>
      <c r="DM14" s="97">
        <f t="shared" si="11"/>
        <v>4</v>
      </c>
      <c r="DN14" s="97">
        <f t="shared" si="12"/>
        <v>0</v>
      </c>
      <c r="DO14" s="97">
        <f t="shared" si="13"/>
        <v>0</v>
      </c>
      <c r="DP14" s="97">
        <f t="shared" si="14"/>
        <v>4</v>
      </c>
      <c r="DQ14" s="113">
        <f t="shared" si="15"/>
        <v>0</v>
      </c>
      <c r="DR14" s="113">
        <f t="shared" si="16"/>
        <v>0</v>
      </c>
      <c r="DS14" s="113">
        <f t="shared" si="17"/>
        <v>4</v>
      </c>
      <c r="DT14" s="113">
        <f t="shared" si="18"/>
        <v>0</v>
      </c>
      <c r="DU14" s="113">
        <f t="shared" si="19"/>
        <v>0</v>
      </c>
      <c r="DV14" s="114">
        <f t="shared" si="20"/>
        <v>20</v>
      </c>
      <c r="DW14" s="113">
        <f>IF(DV14&lt;&gt;20,RANK(DV14,$DV$4:$DV$23,1)+COUNTIF(DV$4:DV14,DV14)-1,20)</f>
        <v>20</v>
      </c>
      <c r="DX14" s="115">
        <f t="shared" si="21"/>
        <v>0</v>
      </c>
      <c r="DY14" s="116" t="str">
        <f t="shared" si="22"/>
        <v>-</v>
      </c>
      <c r="DZ14" s="91"/>
      <c r="EA14" s="70"/>
      <c r="EB14" s="70"/>
    </row>
    <row r="15" spans="1:132" ht="16" customHeight="1">
      <c r="A15" s="63"/>
      <c r="B15" s="63"/>
      <c r="C15" s="64"/>
      <c r="D15" s="92">
        <f>classi!B138</f>
        <v>0</v>
      </c>
      <c r="E15" s="117"/>
      <c r="F15" s="93">
        <f>classi!C138</f>
        <v>0</v>
      </c>
      <c r="G15" s="93">
        <f>classi!D138</f>
        <v>0</v>
      </c>
      <c r="H15" s="93">
        <f>classi!G138</f>
        <v>0</v>
      </c>
      <c r="I15" s="117"/>
      <c r="J15" s="117"/>
      <c r="K15" s="117"/>
      <c r="L15" s="95">
        <v>0</v>
      </c>
      <c r="M15" s="95">
        <v>0</v>
      </c>
      <c r="N15" s="95"/>
      <c r="O15" s="96"/>
      <c r="P15" s="97">
        <f t="shared" si="23"/>
        <v>0</v>
      </c>
      <c r="Q15" s="95">
        <v>0</v>
      </c>
      <c r="R15" s="95">
        <v>0</v>
      </c>
      <c r="S15" s="95"/>
      <c r="T15" s="96"/>
      <c r="U15" s="97">
        <f t="shared" si="24"/>
        <v>0</v>
      </c>
      <c r="V15" s="95">
        <v>0</v>
      </c>
      <c r="W15" s="95">
        <v>0</v>
      </c>
      <c r="X15" s="95"/>
      <c r="Y15" s="96"/>
      <c r="Z15" s="97">
        <f t="shared" si="25"/>
        <v>0</v>
      </c>
      <c r="AA15" s="95">
        <v>0</v>
      </c>
      <c r="AB15" s="95">
        <v>0</v>
      </c>
      <c r="AC15" s="95"/>
      <c r="AD15" s="96"/>
      <c r="AE15" s="97">
        <f t="shared" si="26"/>
        <v>0</v>
      </c>
      <c r="AF15" s="95">
        <v>0</v>
      </c>
      <c r="AG15" s="95">
        <v>0</v>
      </c>
      <c r="AH15" s="95"/>
      <c r="AI15" s="96"/>
      <c r="AJ15" s="97">
        <f t="shared" si="27"/>
        <v>0</v>
      </c>
      <c r="AK15" s="95">
        <v>0</v>
      </c>
      <c r="AL15" s="95">
        <v>0</v>
      </c>
      <c r="AM15" s="95"/>
      <c r="AN15" s="96"/>
      <c r="AO15" s="97">
        <f t="shared" si="28"/>
        <v>0</v>
      </c>
      <c r="AP15" s="95">
        <v>0</v>
      </c>
      <c r="AQ15" s="95">
        <v>0</v>
      </c>
      <c r="AR15" s="95"/>
      <c r="AS15" s="96"/>
      <c r="AT15" s="97">
        <f t="shared" si="29"/>
        <v>0</v>
      </c>
      <c r="AU15" s="95">
        <v>0</v>
      </c>
      <c r="AV15" s="95">
        <v>0</v>
      </c>
      <c r="AW15" s="95"/>
      <c r="AX15" s="96"/>
      <c r="AY15" s="97">
        <f t="shared" si="30"/>
        <v>0</v>
      </c>
      <c r="AZ15" s="98">
        <f t="shared" si="31"/>
        <v>0</v>
      </c>
      <c r="BA15" s="99">
        <v>0</v>
      </c>
      <c r="BB15" s="99">
        <v>0</v>
      </c>
      <c r="BC15" s="99"/>
      <c r="BD15" s="100"/>
      <c r="BE15" s="97">
        <f t="shared" si="0"/>
        <v>0</v>
      </c>
      <c r="BF15" s="99">
        <v>0</v>
      </c>
      <c r="BG15" s="99">
        <v>0</v>
      </c>
      <c r="BH15" s="99"/>
      <c r="BI15" s="100"/>
      <c r="BJ15" s="97">
        <f t="shared" si="1"/>
        <v>0</v>
      </c>
      <c r="BK15" s="99">
        <v>0</v>
      </c>
      <c r="BL15" s="99">
        <v>0</v>
      </c>
      <c r="BM15" s="99"/>
      <c r="BN15" s="100"/>
      <c r="BO15" s="97">
        <f t="shared" si="2"/>
        <v>0</v>
      </c>
      <c r="BP15" s="99">
        <v>0</v>
      </c>
      <c r="BQ15" s="99">
        <v>0</v>
      </c>
      <c r="BR15" s="99"/>
      <c r="BS15" s="100"/>
      <c r="BT15" s="97">
        <f t="shared" si="3"/>
        <v>0</v>
      </c>
      <c r="BU15" s="101">
        <v>0</v>
      </c>
      <c r="BV15" s="101">
        <v>0</v>
      </c>
      <c r="BW15" s="101"/>
      <c r="BX15" s="100"/>
      <c r="BY15" s="97">
        <f t="shared" si="4"/>
        <v>0</v>
      </c>
      <c r="BZ15" s="101">
        <v>0</v>
      </c>
      <c r="CA15" s="101">
        <v>0</v>
      </c>
      <c r="CB15" s="101"/>
      <c r="CC15" s="102"/>
      <c r="CD15" s="103">
        <f t="shared" si="5"/>
        <v>0</v>
      </c>
      <c r="CE15" s="104"/>
      <c r="CF15" s="105"/>
      <c r="CG15" s="105"/>
      <c r="CH15" s="100"/>
      <c r="CI15" s="105"/>
      <c r="CJ15" s="105"/>
      <c r="CK15" s="105"/>
      <c r="CL15" s="100"/>
      <c r="CM15" s="105"/>
      <c r="CN15" s="105"/>
      <c r="CO15" s="105"/>
      <c r="CP15" s="100"/>
      <c r="CQ15" s="105"/>
      <c r="CR15" s="105"/>
      <c r="CS15" s="105"/>
      <c r="CT15" s="100"/>
      <c r="CU15" s="105"/>
      <c r="CV15" s="105"/>
      <c r="CW15" s="105"/>
      <c r="CX15" s="100"/>
      <c r="CY15" s="105"/>
      <c r="CZ15" s="105"/>
      <c r="DA15" s="105"/>
      <c r="DB15" s="106"/>
      <c r="DC15" s="107"/>
      <c r="DD15" s="108">
        <f t="shared" si="35"/>
        <v>0</v>
      </c>
      <c r="DE15" s="109">
        <f t="shared" si="36"/>
        <v>0</v>
      </c>
      <c r="DF15" s="109"/>
      <c r="DG15" s="96">
        <f t="shared" si="32"/>
        <v>0</v>
      </c>
      <c r="DH15" s="110">
        <f t="shared" si="6"/>
        <v>0</v>
      </c>
      <c r="DI15" s="97">
        <f t="shared" si="7"/>
        <v>0</v>
      </c>
      <c r="DJ15" s="111">
        <f t="shared" si="8"/>
        <v>4</v>
      </c>
      <c r="DK15" s="112">
        <f t="shared" si="9"/>
        <v>0</v>
      </c>
      <c r="DL15" s="97">
        <f t="shared" si="10"/>
        <v>0</v>
      </c>
      <c r="DM15" s="97">
        <f t="shared" si="11"/>
        <v>4</v>
      </c>
      <c r="DN15" s="97">
        <f t="shared" si="12"/>
        <v>0</v>
      </c>
      <c r="DO15" s="97">
        <f t="shared" si="13"/>
        <v>0</v>
      </c>
      <c r="DP15" s="97">
        <f t="shared" si="14"/>
        <v>4</v>
      </c>
      <c r="DQ15" s="113">
        <f t="shared" si="15"/>
        <v>0</v>
      </c>
      <c r="DR15" s="113">
        <f t="shared" si="16"/>
        <v>0</v>
      </c>
      <c r="DS15" s="113">
        <f t="shared" si="17"/>
        <v>4</v>
      </c>
      <c r="DT15" s="113">
        <f t="shared" si="18"/>
        <v>0</v>
      </c>
      <c r="DU15" s="113">
        <f t="shared" si="19"/>
        <v>0</v>
      </c>
      <c r="DV15" s="114">
        <f t="shared" si="20"/>
        <v>20</v>
      </c>
      <c r="DW15" s="113">
        <f>IF(DV15&lt;&gt;20,RANK(DV15,$DV$4:$DV$23,1)+COUNTIF(DV$4:DV15,DV15)-1,20)</f>
        <v>20</v>
      </c>
      <c r="DX15" s="115">
        <f t="shared" si="21"/>
        <v>0</v>
      </c>
      <c r="DY15" s="116" t="str">
        <f t="shared" si="22"/>
        <v>-</v>
      </c>
      <c r="DZ15" s="91"/>
      <c r="EA15" s="70"/>
      <c r="EB15" s="70"/>
    </row>
    <row r="16" spans="1:132" ht="16" customHeight="1">
      <c r="A16" s="63"/>
      <c r="B16" s="63"/>
      <c r="C16" s="64"/>
      <c r="D16" s="92">
        <f>classi!B139</f>
        <v>0</v>
      </c>
      <c r="E16" s="117"/>
      <c r="F16" s="93">
        <f>classi!C139</f>
        <v>0</v>
      </c>
      <c r="G16" s="93">
        <f>classi!D139</f>
        <v>0</v>
      </c>
      <c r="H16" s="93">
        <f>classi!G139</f>
        <v>0</v>
      </c>
      <c r="I16" s="117"/>
      <c r="J16" s="117"/>
      <c r="K16" s="117"/>
      <c r="L16" s="95">
        <v>0</v>
      </c>
      <c r="M16" s="95">
        <v>0</v>
      </c>
      <c r="N16" s="95"/>
      <c r="O16" s="96"/>
      <c r="P16" s="97">
        <f t="shared" si="23"/>
        <v>0</v>
      </c>
      <c r="Q16" s="95">
        <v>0</v>
      </c>
      <c r="R16" s="95">
        <v>0</v>
      </c>
      <c r="S16" s="95"/>
      <c r="T16" s="96"/>
      <c r="U16" s="97">
        <f t="shared" si="24"/>
        <v>0</v>
      </c>
      <c r="V16" s="95">
        <v>0</v>
      </c>
      <c r="W16" s="95">
        <v>0</v>
      </c>
      <c r="X16" s="95"/>
      <c r="Y16" s="96"/>
      <c r="Z16" s="97">
        <f t="shared" si="25"/>
        <v>0</v>
      </c>
      <c r="AA16" s="95">
        <v>0</v>
      </c>
      <c r="AB16" s="95">
        <v>0</v>
      </c>
      <c r="AC16" s="95"/>
      <c r="AD16" s="96"/>
      <c r="AE16" s="97">
        <f t="shared" si="26"/>
        <v>0</v>
      </c>
      <c r="AF16" s="95">
        <v>0</v>
      </c>
      <c r="AG16" s="95">
        <v>0</v>
      </c>
      <c r="AH16" s="95"/>
      <c r="AI16" s="96"/>
      <c r="AJ16" s="97">
        <f t="shared" si="27"/>
        <v>0</v>
      </c>
      <c r="AK16" s="95">
        <v>0</v>
      </c>
      <c r="AL16" s="95">
        <v>0</v>
      </c>
      <c r="AM16" s="95"/>
      <c r="AN16" s="96"/>
      <c r="AO16" s="97">
        <f t="shared" si="28"/>
        <v>0</v>
      </c>
      <c r="AP16" s="95">
        <v>0</v>
      </c>
      <c r="AQ16" s="95">
        <v>0</v>
      </c>
      <c r="AR16" s="95"/>
      <c r="AS16" s="96"/>
      <c r="AT16" s="97">
        <f t="shared" si="29"/>
        <v>0</v>
      </c>
      <c r="AU16" s="95">
        <v>0</v>
      </c>
      <c r="AV16" s="95">
        <v>0</v>
      </c>
      <c r="AW16" s="95"/>
      <c r="AX16" s="96"/>
      <c r="AY16" s="97">
        <f t="shared" si="30"/>
        <v>0</v>
      </c>
      <c r="AZ16" s="98">
        <f t="shared" si="31"/>
        <v>0</v>
      </c>
      <c r="BA16" s="99">
        <v>0</v>
      </c>
      <c r="BB16" s="99">
        <v>0</v>
      </c>
      <c r="BC16" s="99"/>
      <c r="BD16" s="100"/>
      <c r="BE16" s="97">
        <f t="shared" si="0"/>
        <v>0</v>
      </c>
      <c r="BF16" s="99">
        <v>0</v>
      </c>
      <c r="BG16" s="99">
        <v>0</v>
      </c>
      <c r="BH16" s="99"/>
      <c r="BI16" s="100"/>
      <c r="BJ16" s="97">
        <f t="shared" si="1"/>
        <v>0</v>
      </c>
      <c r="BK16" s="99">
        <v>0</v>
      </c>
      <c r="BL16" s="99">
        <v>0</v>
      </c>
      <c r="BM16" s="99"/>
      <c r="BN16" s="100"/>
      <c r="BO16" s="97">
        <f t="shared" si="2"/>
        <v>0</v>
      </c>
      <c r="BP16" s="99">
        <v>0</v>
      </c>
      <c r="BQ16" s="99">
        <v>0</v>
      </c>
      <c r="BR16" s="99"/>
      <c r="BS16" s="100"/>
      <c r="BT16" s="97">
        <f t="shared" si="3"/>
        <v>0</v>
      </c>
      <c r="BU16" s="101">
        <v>0</v>
      </c>
      <c r="BV16" s="101">
        <v>0</v>
      </c>
      <c r="BW16" s="101"/>
      <c r="BX16" s="100"/>
      <c r="BY16" s="97">
        <f t="shared" si="4"/>
        <v>0</v>
      </c>
      <c r="BZ16" s="101">
        <v>0</v>
      </c>
      <c r="CA16" s="101">
        <v>0</v>
      </c>
      <c r="CB16" s="101"/>
      <c r="CC16" s="102"/>
      <c r="CD16" s="103">
        <f t="shared" si="5"/>
        <v>0</v>
      </c>
      <c r="CE16" s="104"/>
      <c r="CF16" s="105"/>
      <c r="CG16" s="105"/>
      <c r="CH16" s="100"/>
      <c r="CI16" s="105"/>
      <c r="CJ16" s="105"/>
      <c r="CK16" s="105"/>
      <c r="CL16" s="100"/>
      <c r="CM16" s="105"/>
      <c r="CN16" s="105"/>
      <c r="CO16" s="105"/>
      <c r="CP16" s="100"/>
      <c r="CQ16" s="105"/>
      <c r="CR16" s="105"/>
      <c r="CS16" s="105"/>
      <c r="CT16" s="100"/>
      <c r="CU16" s="105"/>
      <c r="CV16" s="105"/>
      <c r="CW16" s="105"/>
      <c r="CX16" s="100"/>
      <c r="CY16" s="105"/>
      <c r="CZ16" s="105"/>
      <c r="DA16" s="105"/>
      <c r="DB16" s="106"/>
      <c r="DC16" s="107"/>
      <c r="DD16" s="108">
        <f t="shared" si="35"/>
        <v>0</v>
      </c>
      <c r="DE16" s="109">
        <f t="shared" si="36"/>
        <v>0</v>
      </c>
      <c r="DF16" s="109"/>
      <c r="DG16" s="96">
        <f t="shared" si="32"/>
        <v>0</v>
      </c>
      <c r="DH16" s="110">
        <f t="shared" si="6"/>
        <v>0</v>
      </c>
      <c r="DI16" s="97">
        <f t="shared" si="7"/>
        <v>0</v>
      </c>
      <c r="DJ16" s="111">
        <f t="shared" si="8"/>
        <v>4</v>
      </c>
      <c r="DK16" s="112">
        <f t="shared" si="9"/>
        <v>0</v>
      </c>
      <c r="DL16" s="97">
        <f t="shared" si="10"/>
        <v>0</v>
      </c>
      <c r="DM16" s="97">
        <f t="shared" si="11"/>
        <v>4</v>
      </c>
      <c r="DN16" s="97">
        <f t="shared" si="12"/>
        <v>0</v>
      </c>
      <c r="DO16" s="97">
        <f t="shared" si="13"/>
        <v>0</v>
      </c>
      <c r="DP16" s="97">
        <f t="shared" si="14"/>
        <v>4</v>
      </c>
      <c r="DQ16" s="113">
        <f t="shared" si="15"/>
        <v>0</v>
      </c>
      <c r="DR16" s="113">
        <f t="shared" si="16"/>
        <v>0</v>
      </c>
      <c r="DS16" s="113">
        <f t="shared" si="17"/>
        <v>4</v>
      </c>
      <c r="DT16" s="113">
        <f t="shared" si="18"/>
        <v>0</v>
      </c>
      <c r="DU16" s="113">
        <f t="shared" si="19"/>
        <v>0</v>
      </c>
      <c r="DV16" s="114">
        <f t="shared" si="20"/>
        <v>20</v>
      </c>
      <c r="DW16" s="113">
        <f>IF(DV16&lt;&gt;20,RANK(DV16,$DV$4:$DV$23,1)+COUNTIF(DV$4:DV16,DV16)-1,20)</f>
        <v>20</v>
      </c>
      <c r="DX16" s="115">
        <f t="shared" si="21"/>
        <v>0</v>
      </c>
      <c r="DY16" s="116" t="str">
        <f t="shared" si="22"/>
        <v>-</v>
      </c>
      <c r="DZ16" s="91"/>
      <c r="EA16" s="70"/>
      <c r="EB16" s="70"/>
    </row>
    <row r="17" spans="1:132" ht="16" customHeight="1">
      <c r="A17" s="63"/>
      <c r="B17" s="63"/>
      <c r="C17" s="64"/>
      <c r="D17" s="92">
        <f>classi!B140</f>
        <v>0</v>
      </c>
      <c r="E17" s="117"/>
      <c r="F17" s="93">
        <f>classi!C140</f>
        <v>0</v>
      </c>
      <c r="G17" s="93">
        <f>classi!D140</f>
        <v>0</v>
      </c>
      <c r="H17" s="93">
        <f>classi!G140</f>
        <v>0</v>
      </c>
      <c r="I17" s="117"/>
      <c r="J17" s="117"/>
      <c r="K17" s="117"/>
      <c r="L17" s="95">
        <v>0</v>
      </c>
      <c r="M17" s="95">
        <v>0</v>
      </c>
      <c r="N17" s="95"/>
      <c r="O17" s="96"/>
      <c r="P17" s="97">
        <f t="shared" si="23"/>
        <v>0</v>
      </c>
      <c r="Q17" s="95">
        <v>0</v>
      </c>
      <c r="R17" s="95">
        <v>0</v>
      </c>
      <c r="S17" s="95"/>
      <c r="T17" s="96"/>
      <c r="U17" s="97">
        <f t="shared" si="24"/>
        <v>0</v>
      </c>
      <c r="V17" s="95">
        <v>0</v>
      </c>
      <c r="W17" s="95">
        <v>0</v>
      </c>
      <c r="X17" s="95"/>
      <c r="Y17" s="96"/>
      <c r="Z17" s="97">
        <f t="shared" si="25"/>
        <v>0</v>
      </c>
      <c r="AA17" s="95">
        <v>0</v>
      </c>
      <c r="AB17" s="95">
        <v>0</v>
      </c>
      <c r="AC17" s="95"/>
      <c r="AD17" s="96"/>
      <c r="AE17" s="97">
        <f t="shared" si="26"/>
        <v>0</v>
      </c>
      <c r="AF17" s="95">
        <v>0</v>
      </c>
      <c r="AG17" s="95">
        <v>0</v>
      </c>
      <c r="AH17" s="95"/>
      <c r="AI17" s="96"/>
      <c r="AJ17" s="97">
        <f t="shared" si="27"/>
        <v>0</v>
      </c>
      <c r="AK17" s="95">
        <v>0</v>
      </c>
      <c r="AL17" s="95">
        <v>0</v>
      </c>
      <c r="AM17" s="95"/>
      <c r="AN17" s="96"/>
      <c r="AO17" s="97">
        <f t="shared" si="28"/>
        <v>0</v>
      </c>
      <c r="AP17" s="95">
        <v>0</v>
      </c>
      <c r="AQ17" s="95">
        <v>0</v>
      </c>
      <c r="AR17" s="95"/>
      <c r="AS17" s="96"/>
      <c r="AT17" s="97">
        <f t="shared" si="29"/>
        <v>0</v>
      </c>
      <c r="AU17" s="95">
        <v>0</v>
      </c>
      <c r="AV17" s="95">
        <v>0</v>
      </c>
      <c r="AW17" s="95"/>
      <c r="AX17" s="96"/>
      <c r="AY17" s="97">
        <f t="shared" si="30"/>
        <v>0</v>
      </c>
      <c r="AZ17" s="98">
        <f t="shared" si="31"/>
        <v>0</v>
      </c>
      <c r="BA17" s="99">
        <v>0</v>
      </c>
      <c r="BB17" s="99">
        <v>0</v>
      </c>
      <c r="BC17" s="99"/>
      <c r="BD17" s="100"/>
      <c r="BE17" s="97">
        <f t="shared" si="0"/>
        <v>0</v>
      </c>
      <c r="BF17" s="99">
        <v>0</v>
      </c>
      <c r="BG17" s="99">
        <v>0</v>
      </c>
      <c r="BH17" s="99"/>
      <c r="BI17" s="100"/>
      <c r="BJ17" s="97">
        <f t="shared" si="1"/>
        <v>0</v>
      </c>
      <c r="BK17" s="99">
        <v>0</v>
      </c>
      <c r="BL17" s="99">
        <v>0</v>
      </c>
      <c r="BM17" s="99"/>
      <c r="BN17" s="100"/>
      <c r="BO17" s="97">
        <f t="shared" si="2"/>
        <v>0</v>
      </c>
      <c r="BP17" s="99">
        <v>0</v>
      </c>
      <c r="BQ17" s="99">
        <v>0</v>
      </c>
      <c r="BR17" s="99"/>
      <c r="BS17" s="100"/>
      <c r="BT17" s="97">
        <f t="shared" si="3"/>
        <v>0</v>
      </c>
      <c r="BU17" s="101">
        <v>0</v>
      </c>
      <c r="BV17" s="101">
        <v>0</v>
      </c>
      <c r="BW17" s="101"/>
      <c r="BX17" s="100"/>
      <c r="BY17" s="97">
        <f t="shared" si="4"/>
        <v>0</v>
      </c>
      <c r="BZ17" s="101">
        <v>0</v>
      </c>
      <c r="CA17" s="101">
        <v>0</v>
      </c>
      <c r="CB17" s="101"/>
      <c r="CC17" s="102"/>
      <c r="CD17" s="103">
        <f t="shared" si="5"/>
        <v>0</v>
      </c>
      <c r="CE17" s="104"/>
      <c r="CF17" s="105"/>
      <c r="CG17" s="105"/>
      <c r="CH17" s="100"/>
      <c r="CI17" s="105"/>
      <c r="CJ17" s="105"/>
      <c r="CK17" s="105"/>
      <c r="CL17" s="100"/>
      <c r="CM17" s="105"/>
      <c r="CN17" s="105"/>
      <c r="CO17" s="105"/>
      <c r="CP17" s="100"/>
      <c r="CQ17" s="105"/>
      <c r="CR17" s="105"/>
      <c r="CS17" s="105"/>
      <c r="CT17" s="100"/>
      <c r="CU17" s="105"/>
      <c r="CV17" s="105"/>
      <c r="CW17" s="105"/>
      <c r="CX17" s="100"/>
      <c r="CY17" s="105"/>
      <c r="CZ17" s="105"/>
      <c r="DA17" s="105"/>
      <c r="DB17" s="106"/>
      <c r="DC17" s="107"/>
      <c r="DD17" s="108">
        <f t="shared" si="35"/>
        <v>0</v>
      </c>
      <c r="DE17" s="109">
        <f t="shared" si="36"/>
        <v>0</v>
      </c>
      <c r="DF17" s="109"/>
      <c r="DG17" s="96">
        <f t="shared" si="32"/>
        <v>0</v>
      </c>
      <c r="DH17" s="110">
        <f t="shared" si="6"/>
        <v>0</v>
      </c>
      <c r="DI17" s="97">
        <f t="shared" si="7"/>
        <v>0</v>
      </c>
      <c r="DJ17" s="111">
        <f t="shared" si="8"/>
        <v>4</v>
      </c>
      <c r="DK17" s="112">
        <f t="shared" si="9"/>
        <v>0</v>
      </c>
      <c r="DL17" s="97">
        <f t="shared" si="10"/>
        <v>0</v>
      </c>
      <c r="DM17" s="97">
        <f t="shared" si="11"/>
        <v>4</v>
      </c>
      <c r="DN17" s="97">
        <f t="shared" si="12"/>
        <v>0</v>
      </c>
      <c r="DO17" s="97">
        <f t="shared" si="13"/>
        <v>0</v>
      </c>
      <c r="DP17" s="97">
        <f t="shared" si="14"/>
        <v>4</v>
      </c>
      <c r="DQ17" s="113">
        <f t="shared" si="15"/>
        <v>0</v>
      </c>
      <c r="DR17" s="113">
        <f t="shared" si="16"/>
        <v>0</v>
      </c>
      <c r="DS17" s="113">
        <f t="shared" si="17"/>
        <v>4</v>
      </c>
      <c r="DT17" s="113">
        <f t="shared" si="18"/>
        <v>0</v>
      </c>
      <c r="DU17" s="113">
        <f t="shared" si="19"/>
        <v>0</v>
      </c>
      <c r="DV17" s="114">
        <f t="shared" si="20"/>
        <v>20</v>
      </c>
      <c r="DW17" s="113">
        <f>IF(DV17&lt;&gt;20,RANK(DV17,$DV$4:$DV$23,1)+COUNTIF(DV$4:DV17,DV17)-1,20)</f>
        <v>20</v>
      </c>
      <c r="DX17" s="115">
        <f t="shared" si="21"/>
        <v>0</v>
      </c>
      <c r="DY17" s="116" t="str">
        <f t="shared" si="22"/>
        <v>-</v>
      </c>
      <c r="DZ17" s="91"/>
      <c r="EA17" s="70"/>
      <c r="EB17" s="70"/>
    </row>
    <row r="18" spans="1:132" ht="16" customHeight="1">
      <c r="A18" s="63"/>
      <c r="B18" s="63"/>
      <c r="C18" s="64"/>
      <c r="D18" s="92">
        <f>classi!B141</f>
        <v>0</v>
      </c>
      <c r="E18" s="117"/>
      <c r="F18" s="93">
        <f>classi!C141</f>
        <v>0</v>
      </c>
      <c r="G18" s="93">
        <f>classi!D141</f>
        <v>0</v>
      </c>
      <c r="H18" s="93">
        <f>classi!G141</f>
        <v>0</v>
      </c>
      <c r="I18" s="117"/>
      <c r="J18" s="117"/>
      <c r="K18" s="117"/>
      <c r="L18" s="95">
        <v>0</v>
      </c>
      <c r="M18" s="95">
        <v>0</v>
      </c>
      <c r="N18" s="95"/>
      <c r="O18" s="96"/>
      <c r="P18" s="97">
        <f t="shared" si="23"/>
        <v>0</v>
      </c>
      <c r="Q18" s="95">
        <v>0</v>
      </c>
      <c r="R18" s="95">
        <v>0</v>
      </c>
      <c r="S18" s="95"/>
      <c r="T18" s="96"/>
      <c r="U18" s="97">
        <f t="shared" si="24"/>
        <v>0</v>
      </c>
      <c r="V18" s="95">
        <v>0</v>
      </c>
      <c r="W18" s="95">
        <v>0</v>
      </c>
      <c r="X18" s="95"/>
      <c r="Y18" s="96"/>
      <c r="Z18" s="97">
        <f t="shared" si="25"/>
        <v>0</v>
      </c>
      <c r="AA18" s="95">
        <v>0</v>
      </c>
      <c r="AB18" s="95">
        <v>0</v>
      </c>
      <c r="AC18" s="95"/>
      <c r="AD18" s="96"/>
      <c r="AE18" s="97">
        <f t="shared" si="26"/>
        <v>0</v>
      </c>
      <c r="AF18" s="95">
        <v>0</v>
      </c>
      <c r="AG18" s="95">
        <v>0</v>
      </c>
      <c r="AH18" s="95"/>
      <c r="AI18" s="96"/>
      <c r="AJ18" s="97">
        <f t="shared" si="27"/>
        <v>0</v>
      </c>
      <c r="AK18" s="95">
        <v>0</v>
      </c>
      <c r="AL18" s="95">
        <v>0</v>
      </c>
      <c r="AM18" s="95"/>
      <c r="AN18" s="96"/>
      <c r="AO18" s="97">
        <f t="shared" si="28"/>
        <v>0</v>
      </c>
      <c r="AP18" s="95">
        <v>0</v>
      </c>
      <c r="AQ18" s="95">
        <v>0</v>
      </c>
      <c r="AR18" s="95"/>
      <c r="AS18" s="96"/>
      <c r="AT18" s="97">
        <f t="shared" si="29"/>
        <v>0</v>
      </c>
      <c r="AU18" s="95">
        <v>0</v>
      </c>
      <c r="AV18" s="95">
        <v>0</v>
      </c>
      <c r="AW18" s="95"/>
      <c r="AX18" s="96"/>
      <c r="AY18" s="97">
        <f t="shared" si="30"/>
        <v>0</v>
      </c>
      <c r="AZ18" s="98">
        <f t="shared" si="31"/>
        <v>0</v>
      </c>
      <c r="BA18" s="99">
        <v>0</v>
      </c>
      <c r="BB18" s="99">
        <v>0</v>
      </c>
      <c r="BC18" s="99"/>
      <c r="BD18" s="100"/>
      <c r="BE18" s="97">
        <f t="shared" si="0"/>
        <v>0</v>
      </c>
      <c r="BF18" s="99">
        <v>0</v>
      </c>
      <c r="BG18" s="99">
        <v>0</v>
      </c>
      <c r="BH18" s="99"/>
      <c r="BI18" s="100"/>
      <c r="BJ18" s="97">
        <f t="shared" si="1"/>
        <v>0</v>
      </c>
      <c r="BK18" s="99">
        <v>0</v>
      </c>
      <c r="BL18" s="99">
        <v>0</v>
      </c>
      <c r="BM18" s="99"/>
      <c r="BN18" s="100"/>
      <c r="BO18" s="97">
        <f t="shared" si="2"/>
        <v>0</v>
      </c>
      <c r="BP18" s="99">
        <v>0</v>
      </c>
      <c r="BQ18" s="99">
        <v>0</v>
      </c>
      <c r="BR18" s="99"/>
      <c r="BS18" s="100"/>
      <c r="BT18" s="97">
        <f t="shared" si="3"/>
        <v>0</v>
      </c>
      <c r="BU18" s="101">
        <v>0</v>
      </c>
      <c r="BV18" s="101">
        <v>0</v>
      </c>
      <c r="BW18" s="101"/>
      <c r="BX18" s="100"/>
      <c r="BY18" s="97">
        <f t="shared" si="4"/>
        <v>0</v>
      </c>
      <c r="BZ18" s="101">
        <v>0</v>
      </c>
      <c r="CA18" s="101">
        <v>0</v>
      </c>
      <c r="CB18" s="101"/>
      <c r="CC18" s="102"/>
      <c r="CD18" s="103">
        <f t="shared" si="5"/>
        <v>0</v>
      </c>
      <c r="CE18" s="104"/>
      <c r="CF18" s="105"/>
      <c r="CG18" s="105"/>
      <c r="CH18" s="100"/>
      <c r="CI18" s="105"/>
      <c r="CJ18" s="105"/>
      <c r="CK18" s="105"/>
      <c r="CL18" s="100"/>
      <c r="CM18" s="105"/>
      <c r="CN18" s="105"/>
      <c r="CO18" s="105"/>
      <c r="CP18" s="100"/>
      <c r="CQ18" s="105"/>
      <c r="CR18" s="105"/>
      <c r="CS18" s="105"/>
      <c r="CT18" s="100"/>
      <c r="CU18" s="105"/>
      <c r="CV18" s="105"/>
      <c r="CW18" s="105"/>
      <c r="CX18" s="100"/>
      <c r="CY18" s="105"/>
      <c r="CZ18" s="105"/>
      <c r="DA18" s="105"/>
      <c r="DB18" s="106"/>
      <c r="DC18" s="107"/>
      <c r="DD18" s="108">
        <f t="shared" si="35"/>
        <v>0</v>
      </c>
      <c r="DE18" s="109">
        <f t="shared" si="36"/>
        <v>0</v>
      </c>
      <c r="DF18" s="109"/>
      <c r="DG18" s="96">
        <f t="shared" si="32"/>
        <v>0</v>
      </c>
      <c r="DH18" s="110">
        <f t="shared" si="6"/>
        <v>0</v>
      </c>
      <c r="DI18" s="97">
        <f t="shared" si="7"/>
        <v>0</v>
      </c>
      <c r="DJ18" s="111">
        <f t="shared" si="8"/>
        <v>4</v>
      </c>
      <c r="DK18" s="112">
        <f t="shared" si="9"/>
        <v>0</v>
      </c>
      <c r="DL18" s="97">
        <f t="shared" si="10"/>
        <v>0</v>
      </c>
      <c r="DM18" s="97">
        <f t="shared" si="11"/>
        <v>4</v>
      </c>
      <c r="DN18" s="97">
        <f t="shared" si="12"/>
        <v>0</v>
      </c>
      <c r="DO18" s="97">
        <f t="shared" si="13"/>
        <v>0</v>
      </c>
      <c r="DP18" s="97">
        <f t="shared" si="14"/>
        <v>4</v>
      </c>
      <c r="DQ18" s="113">
        <f t="shared" si="15"/>
        <v>0</v>
      </c>
      <c r="DR18" s="113">
        <f t="shared" si="16"/>
        <v>0</v>
      </c>
      <c r="DS18" s="113">
        <f t="shared" si="17"/>
        <v>4</v>
      </c>
      <c r="DT18" s="113">
        <f t="shared" si="18"/>
        <v>0</v>
      </c>
      <c r="DU18" s="113">
        <f t="shared" si="19"/>
        <v>0</v>
      </c>
      <c r="DV18" s="114">
        <f t="shared" si="20"/>
        <v>20</v>
      </c>
      <c r="DW18" s="113">
        <f>IF(DV18&lt;&gt;20,RANK(DV18,$DV$4:$DV$23,1)+COUNTIF(DV$4:DV18,DV18)-1,20)</f>
        <v>20</v>
      </c>
      <c r="DX18" s="115">
        <f t="shared" si="21"/>
        <v>0</v>
      </c>
      <c r="DY18" s="116" t="str">
        <f t="shared" si="22"/>
        <v>-</v>
      </c>
      <c r="DZ18" s="91"/>
      <c r="EA18" s="70"/>
      <c r="EB18" s="70"/>
    </row>
    <row r="19" spans="1:132" ht="16" customHeight="1">
      <c r="A19" s="63"/>
      <c r="B19" s="63"/>
      <c r="C19" s="64"/>
      <c r="D19" s="92">
        <f>classi!B142</f>
        <v>0</v>
      </c>
      <c r="E19" s="117"/>
      <c r="F19" s="93">
        <f>classi!C142</f>
        <v>0</v>
      </c>
      <c r="G19" s="93">
        <f>classi!D142</f>
        <v>0</v>
      </c>
      <c r="H19" s="93">
        <f>classi!G142</f>
        <v>0</v>
      </c>
      <c r="I19" s="117"/>
      <c r="J19" s="117"/>
      <c r="K19" s="117"/>
      <c r="L19" s="95">
        <v>0</v>
      </c>
      <c r="M19" s="95">
        <v>0</v>
      </c>
      <c r="N19" s="95"/>
      <c r="O19" s="96"/>
      <c r="P19" s="97">
        <f t="shared" si="23"/>
        <v>0</v>
      </c>
      <c r="Q19" s="95">
        <v>0</v>
      </c>
      <c r="R19" s="95">
        <v>0</v>
      </c>
      <c r="S19" s="95"/>
      <c r="T19" s="96"/>
      <c r="U19" s="97">
        <f t="shared" si="24"/>
        <v>0</v>
      </c>
      <c r="V19" s="95">
        <v>0</v>
      </c>
      <c r="W19" s="95">
        <v>0</v>
      </c>
      <c r="X19" s="95"/>
      <c r="Y19" s="96"/>
      <c r="Z19" s="97">
        <f t="shared" si="25"/>
        <v>0</v>
      </c>
      <c r="AA19" s="95">
        <v>0</v>
      </c>
      <c r="AB19" s="95">
        <v>0</v>
      </c>
      <c r="AC19" s="95"/>
      <c r="AD19" s="96"/>
      <c r="AE19" s="97">
        <f t="shared" si="26"/>
        <v>0</v>
      </c>
      <c r="AF19" s="95">
        <v>0</v>
      </c>
      <c r="AG19" s="95">
        <v>0</v>
      </c>
      <c r="AH19" s="95"/>
      <c r="AI19" s="96"/>
      <c r="AJ19" s="97">
        <f t="shared" si="27"/>
        <v>0</v>
      </c>
      <c r="AK19" s="95">
        <v>0</v>
      </c>
      <c r="AL19" s="95">
        <v>0</v>
      </c>
      <c r="AM19" s="95"/>
      <c r="AN19" s="96"/>
      <c r="AO19" s="97">
        <f t="shared" si="28"/>
        <v>0</v>
      </c>
      <c r="AP19" s="95">
        <v>0</v>
      </c>
      <c r="AQ19" s="95">
        <v>0</v>
      </c>
      <c r="AR19" s="95"/>
      <c r="AS19" s="96"/>
      <c r="AT19" s="97">
        <f t="shared" si="29"/>
        <v>0</v>
      </c>
      <c r="AU19" s="95">
        <v>0</v>
      </c>
      <c r="AV19" s="95">
        <v>0</v>
      </c>
      <c r="AW19" s="95"/>
      <c r="AX19" s="96"/>
      <c r="AY19" s="97">
        <f t="shared" si="30"/>
        <v>0</v>
      </c>
      <c r="AZ19" s="98">
        <f t="shared" si="31"/>
        <v>0</v>
      </c>
      <c r="BA19" s="99">
        <v>0</v>
      </c>
      <c r="BB19" s="99">
        <v>0</v>
      </c>
      <c r="BC19" s="99"/>
      <c r="BD19" s="100"/>
      <c r="BE19" s="97">
        <f t="shared" si="0"/>
        <v>0</v>
      </c>
      <c r="BF19" s="99">
        <v>0</v>
      </c>
      <c r="BG19" s="99">
        <v>0</v>
      </c>
      <c r="BH19" s="99"/>
      <c r="BI19" s="100"/>
      <c r="BJ19" s="97">
        <f t="shared" si="1"/>
        <v>0</v>
      </c>
      <c r="BK19" s="99">
        <v>0</v>
      </c>
      <c r="BL19" s="99">
        <v>0</v>
      </c>
      <c r="BM19" s="99"/>
      <c r="BN19" s="100"/>
      <c r="BO19" s="97">
        <f t="shared" si="2"/>
        <v>0</v>
      </c>
      <c r="BP19" s="99">
        <v>0</v>
      </c>
      <c r="BQ19" s="99">
        <v>0</v>
      </c>
      <c r="BR19" s="99"/>
      <c r="BS19" s="100"/>
      <c r="BT19" s="97">
        <f t="shared" si="3"/>
        <v>0</v>
      </c>
      <c r="BU19" s="101">
        <v>0</v>
      </c>
      <c r="BV19" s="101">
        <v>0</v>
      </c>
      <c r="BW19" s="101"/>
      <c r="BX19" s="100"/>
      <c r="BY19" s="97">
        <f t="shared" si="4"/>
        <v>0</v>
      </c>
      <c r="BZ19" s="101">
        <v>0</v>
      </c>
      <c r="CA19" s="101">
        <v>0</v>
      </c>
      <c r="CB19" s="101"/>
      <c r="CC19" s="102"/>
      <c r="CD19" s="103">
        <f t="shared" si="5"/>
        <v>0</v>
      </c>
      <c r="CE19" s="104"/>
      <c r="CF19" s="105"/>
      <c r="CG19" s="105"/>
      <c r="CH19" s="100"/>
      <c r="CI19" s="105"/>
      <c r="CJ19" s="105"/>
      <c r="CK19" s="105"/>
      <c r="CL19" s="100"/>
      <c r="CM19" s="105"/>
      <c r="CN19" s="105"/>
      <c r="CO19" s="105"/>
      <c r="CP19" s="100"/>
      <c r="CQ19" s="105"/>
      <c r="CR19" s="105"/>
      <c r="CS19" s="105"/>
      <c r="CT19" s="100"/>
      <c r="CU19" s="105"/>
      <c r="CV19" s="105"/>
      <c r="CW19" s="105"/>
      <c r="CX19" s="100"/>
      <c r="CY19" s="105"/>
      <c r="CZ19" s="105"/>
      <c r="DA19" s="105"/>
      <c r="DB19" s="106"/>
      <c r="DC19" s="107"/>
      <c r="DD19" s="108">
        <f t="shared" si="35"/>
        <v>0</v>
      </c>
      <c r="DE19" s="109">
        <f t="shared" si="36"/>
        <v>0</v>
      </c>
      <c r="DF19" s="109"/>
      <c r="DG19" s="96">
        <f t="shared" si="32"/>
        <v>0</v>
      </c>
      <c r="DH19" s="110">
        <f t="shared" si="6"/>
        <v>0</v>
      </c>
      <c r="DI19" s="97">
        <f t="shared" si="7"/>
        <v>0</v>
      </c>
      <c r="DJ19" s="111">
        <f t="shared" si="8"/>
        <v>4</v>
      </c>
      <c r="DK19" s="112">
        <f t="shared" si="9"/>
        <v>0</v>
      </c>
      <c r="DL19" s="97">
        <f t="shared" si="10"/>
        <v>0</v>
      </c>
      <c r="DM19" s="97">
        <f t="shared" si="11"/>
        <v>4</v>
      </c>
      <c r="DN19" s="97">
        <f t="shared" si="12"/>
        <v>0</v>
      </c>
      <c r="DO19" s="97">
        <f t="shared" si="13"/>
        <v>0</v>
      </c>
      <c r="DP19" s="97">
        <f t="shared" si="14"/>
        <v>4</v>
      </c>
      <c r="DQ19" s="113">
        <f t="shared" si="15"/>
        <v>0</v>
      </c>
      <c r="DR19" s="113">
        <f t="shared" si="16"/>
        <v>0</v>
      </c>
      <c r="DS19" s="113">
        <f t="shared" si="17"/>
        <v>4</v>
      </c>
      <c r="DT19" s="113">
        <f t="shared" si="18"/>
        <v>0</v>
      </c>
      <c r="DU19" s="113">
        <f t="shared" si="19"/>
        <v>0</v>
      </c>
      <c r="DV19" s="114">
        <f t="shared" si="20"/>
        <v>20</v>
      </c>
      <c r="DW19" s="113">
        <f>IF(DV19&lt;&gt;20,RANK(DV19,$DV$4:$DV$23,1)+COUNTIF(DV$4:DV19,DV19)-1,20)</f>
        <v>20</v>
      </c>
      <c r="DX19" s="115">
        <f t="shared" si="21"/>
        <v>0</v>
      </c>
      <c r="DY19" s="116" t="str">
        <f t="shared" si="22"/>
        <v>-</v>
      </c>
      <c r="DZ19" s="91"/>
      <c r="EA19" s="70"/>
      <c r="EB19" s="70"/>
    </row>
    <row r="20" spans="1:132" ht="16" customHeight="1">
      <c r="A20" s="63"/>
      <c r="B20" s="63"/>
      <c r="C20" s="64"/>
      <c r="D20" s="92" t="str">
        <f>classi!B143</f>
        <v>-</v>
      </c>
      <c r="E20" s="117"/>
      <c r="F20" s="93">
        <f>classi!C143</f>
        <v>0</v>
      </c>
      <c r="G20" s="93">
        <f>classi!D143</f>
        <v>0</v>
      </c>
      <c r="H20" s="93">
        <f>classi!G143</f>
        <v>0</v>
      </c>
      <c r="I20" s="117"/>
      <c r="J20" s="117"/>
      <c r="K20" s="117"/>
      <c r="L20" s="95">
        <v>0</v>
      </c>
      <c r="M20" s="95">
        <v>0</v>
      </c>
      <c r="N20" s="95"/>
      <c r="O20" s="96"/>
      <c r="P20" s="97">
        <f t="shared" si="23"/>
        <v>0</v>
      </c>
      <c r="Q20" s="95">
        <v>0</v>
      </c>
      <c r="R20" s="95">
        <v>0</v>
      </c>
      <c r="S20" s="95"/>
      <c r="T20" s="96"/>
      <c r="U20" s="97">
        <f t="shared" si="24"/>
        <v>0</v>
      </c>
      <c r="V20" s="95">
        <v>0</v>
      </c>
      <c r="W20" s="95">
        <v>0</v>
      </c>
      <c r="X20" s="95"/>
      <c r="Y20" s="96"/>
      <c r="Z20" s="97">
        <f t="shared" si="25"/>
        <v>0</v>
      </c>
      <c r="AA20" s="95">
        <v>0</v>
      </c>
      <c r="AB20" s="95">
        <v>0</v>
      </c>
      <c r="AC20" s="95"/>
      <c r="AD20" s="96"/>
      <c r="AE20" s="97">
        <f t="shared" si="26"/>
        <v>0</v>
      </c>
      <c r="AF20" s="95">
        <v>0</v>
      </c>
      <c r="AG20" s="95">
        <v>0</v>
      </c>
      <c r="AH20" s="95"/>
      <c r="AI20" s="96"/>
      <c r="AJ20" s="97">
        <f t="shared" si="27"/>
        <v>0</v>
      </c>
      <c r="AK20" s="95">
        <v>0</v>
      </c>
      <c r="AL20" s="95">
        <v>0</v>
      </c>
      <c r="AM20" s="95"/>
      <c r="AN20" s="96"/>
      <c r="AO20" s="97">
        <f t="shared" si="28"/>
        <v>0</v>
      </c>
      <c r="AP20" s="95">
        <v>0</v>
      </c>
      <c r="AQ20" s="95">
        <v>0</v>
      </c>
      <c r="AR20" s="95"/>
      <c r="AS20" s="96"/>
      <c r="AT20" s="97">
        <f t="shared" si="29"/>
        <v>0</v>
      </c>
      <c r="AU20" s="95">
        <v>0</v>
      </c>
      <c r="AV20" s="95">
        <v>0</v>
      </c>
      <c r="AW20" s="95"/>
      <c r="AX20" s="96"/>
      <c r="AY20" s="97">
        <f t="shared" si="30"/>
        <v>0</v>
      </c>
      <c r="AZ20" s="98">
        <f t="shared" si="31"/>
        <v>0</v>
      </c>
      <c r="BA20" s="99">
        <v>0</v>
      </c>
      <c r="BB20" s="99">
        <v>0</v>
      </c>
      <c r="BC20" s="99"/>
      <c r="BD20" s="100"/>
      <c r="BE20" s="97">
        <f t="shared" si="0"/>
        <v>0</v>
      </c>
      <c r="BF20" s="99">
        <v>0</v>
      </c>
      <c r="BG20" s="99">
        <v>0</v>
      </c>
      <c r="BH20" s="99"/>
      <c r="BI20" s="100"/>
      <c r="BJ20" s="97">
        <f t="shared" si="1"/>
        <v>0</v>
      </c>
      <c r="BK20" s="99">
        <v>0</v>
      </c>
      <c r="BL20" s="99">
        <v>0</v>
      </c>
      <c r="BM20" s="99"/>
      <c r="BN20" s="100"/>
      <c r="BO20" s="97">
        <f t="shared" si="2"/>
        <v>0</v>
      </c>
      <c r="BP20" s="99">
        <v>0</v>
      </c>
      <c r="BQ20" s="99">
        <v>0</v>
      </c>
      <c r="BR20" s="99"/>
      <c r="BS20" s="100"/>
      <c r="BT20" s="97">
        <f t="shared" si="3"/>
        <v>0</v>
      </c>
      <c r="BU20" s="101">
        <v>0</v>
      </c>
      <c r="BV20" s="101">
        <v>0</v>
      </c>
      <c r="BW20" s="101"/>
      <c r="BX20" s="100"/>
      <c r="BY20" s="97">
        <f t="shared" si="4"/>
        <v>0</v>
      </c>
      <c r="BZ20" s="101">
        <v>0</v>
      </c>
      <c r="CA20" s="101">
        <v>0</v>
      </c>
      <c r="CB20" s="101"/>
      <c r="CC20" s="102"/>
      <c r="CD20" s="103">
        <f t="shared" si="5"/>
        <v>0</v>
      </c>
      <c r="CE20" s="104"/>
      <c r="CF20" s="105"/>
      <c r="CG20" s="105"/>
      <c r="CH20" s="100"/>
      <c r="CI20" s="105"/>
      <c r="CJ20" s="105"/>
      <c r="CK20" s="105"/>
      <c r="CL20" s="100"/>
      <c r="CM20" s="105"/>
      <c r="CN20" s="105"/>
      <c r="CO20" s="105"/>
      <c r="CP20" s="100"/>
      <c r="CQ20" s="105"/>
      <c r="CR20" s="105"/>
      <c r="CS20" s="105"/>
      <c r="CT20" s="100"/>
      <c r="CU20" s="105"/>
      <c r="CV20" s="105"/>
      <c r="CW20" s="105"/>
      <c r="CX20" s="100"/>
      <c r="CY20" s="105"/>
      <c r="CZ20" s="105"/>
      <c r="DA20" s="105"/>
      <c r="DB20" s="106"/>
      <c r="DC20" s="107"/>
      <c r="DD20" s="108">
        <f t="shared" si="35"/>
        <v>0</v>
      </c>
      <c r="DE20" s="109">
        <f t="shared" si="36"/>
        <v>0</v>
      </c>
      <c r="DF20" s="109"/>
      <c r="DG20" s="96">
        <f t="shared" si="32"/>
        <v>0</v>
      </c>
      <c r="DH20" s="110">
        <f t="shared" si="6"/>
        <v>0</v>
      </c>
      <c r="DI20" s="97">
        <f t="shared" si="7"/>
        <v>0</v>
      </c>
      <c r="DJ20" s="111">
        <f t="shared" si="8"/>
        <v>4</v>
      </c>
      <c r="DK20" s="112">
        <f t="shared" si="9"/>
        <v>0</v>
      </c>
      <c r="DL20" s="97">
        <f t="shared" si="10"/>
        <v>0</v>
      </c>
      <c r="DM20" s="97">
        <f t="shared" si="11"/>
        <v>4</v>
      </c>
      <c r="DN20" s="97">
        <f t="shared" si="12"/>
        <v>0</v>
      </c>
      <c r="DO20" s="97">
        <f t="shared" si="13"/>
        <v>0</v>
      </c>
      <c r="DP20" s="97">
        <f t="shared" si="14"/>
        <v>4</v>
      </c>
      <c r="DQ20" s="113">
        <f t="shared" si="15"/>
        <v>0</v>
      </c>
      <c r="DR20" s="113">
        <f t="shared" si="16"/>
        <v>0</v>
      </c>
      <c r="DS20" s="113">
        <f t="shared" si="17"/>
        <v>4</v>
      </c>
      <c r="DT20" s="113">
        <f t="shared" si="18"/>
        <v>0</v>
      </c>
      <c r="DU20" s="113">
        <f t="shared" si="19"/>
        <v>0</v>
      </c>
      <c r="DV20" s="114">
        <f t="shared" si="20"/>
        <v>20</v>
      </c>
      <c r="DW20" s="113">
        <f>IF(DV20&lt;&gt;20,RANK(DV20,$DV$4:$DV$23,1)+COUNTIF(DV$4:DV20,DV20)-1,20)</f>
        <v>20</v>
      </c>
      <c r="DX20" s="115">
        <f t="shared" si="21"/>
        <v>0</v>
      </c>
      <c r="DY20" s="116" t="str">
        <f t="shared" si="22"/>
        <v>-</v>
      </c>
      <c r="DZ20" s="91"/>
      <c r="EA20" s="70"/>
      <c r="EB20" s="70"/>
    </row>
    <row r="21" spans="1:132" ht="16" customHeight="1">
      <c r="A21" s="63"/>
      <c r="B21" s="63"/>
      <c r="C21" s="64"/>
      <c r="D21" s="92" t="str">
        <f>classi!B144</f>
        <v>-</v>
      </c>
      <c r="E21" s="117"/>
      <c r="F21" s="93">
        <f>classi!C144</f>
        <v>0</v>
      </c>
      <c r="G21" s="93">
        <f>classi!D144</f>
        <v>0</v>
      </c>
      <c r="H21" s="93">
        <f>classi!G144</f>
        <v>0</v>
      </c>
      <c r="I21" s="117"/>
      <c r="J21" s="117"/>
      <c r="K21" s="117"/>
      <c r="L21" s="95">
        <v>0</v>
      </c>
      <c r="M21" s="95">
        <v>0</v>
      </c>
      <c r="N21" s="95"/>
      <c r="O21" s="96"/>
      <c r="P21" s="97">
        <f t="shared" si="23"/>
        <v>0</v>
      </c>
      <c r="Q21" s="95">
        <v>0</v>
      </c>
      <c r="R21" s="95">
        <v>0</v>
      </c>
      <c r="S21" s="95"/>
      <c r="T21" s="96"/>
      <c r="U21" s="97">
        <f t="shared" si="24"/>
        <v>0</v>
      </c>
      <c r="V21" s="95">
        <v>0</v>
      </c>
      <c r="W21" s="95">
        <v>0</v>
      </c>
      <c r="X21" s="95"/>
      <c r="Y21" s="96"/>
      <c r="Z21" s="97">
        <f t="shared" si="25"/>
        <v>0</v>
      </c>
      <c r="AA21" s="95">
        <v>0</v>
      </c>
      <c r="AB21" s="95">
        <v>0</v>
      </c>
      <c r="AC21" s="95"/>
      <c r="AD21" s="96"/>
      <c r="AE21" s="97">
        <f t="shared" si="26"/>
        <v>0</v>
      </c>
      <c r="AF21" s="95">
        <v>0</v>
      </c>
      <c r="AG21" s="95">
        <v>0</v>
      </c>
      <c r="AH21" s="95"/>
      <c r="AI21" s="96"/>
      <c r="AJ21" s="97">
        <f t="shared" si="27"/>
        <v>0</v>
      </c>
      <c r="AK21" s="95">
        <v>0</v>
      </c>
      <c r="AL21" s="95">
        <v>0</v>
      </c>
      <c r="AM21" s="95"/>
      <c r="AN21" s="96"/>
      <c r="AO21" s="97">
        <f t="shared" si="28"/>
        <v>0</v>
      </c>
      <c r="AP21" s="95">
        <v>0</v>
      </c>
      <c r="AQ21" s="95">
        <v>0</v>
      </c>
      <c r="AR21" s="95"/>
      <c r="AS21" s="96"/>
      <c r="AT21" s="97">
        <f t="shared" si="29"/>
        <v>0</v>
      </c>
      <c r="AU21" s="95">
        <v>0</v>
      </c>
      <c r="AV21" s="95">
        <v>0</v>
      </c>
      <c r="AW21" s="95"/>
      <c r="AX21" s="96"/>
      <c r="AY21" s="97">
        <f t="shared" si="30"/>
        <v>0</v>
      </c>
      <c r="AZ21" s="98">
        <f t="shared" si="31"/>
        <v>0</v>
      </c>
      <c r="BA21" s="99">
        <v>0</v>
      </c>
      <c r="BB21" s="99">
        <v>0</v>
      </c>
      <c r="BC21" s="99"/>
      <c r="BD21" s="100"/>
      <c r="BE21" s="97">
        <f t="shared" si="0"/>
        <v>0</v>
      </c>
      <c r="BF21" s="99">
        <v>0</v>
      </c>
      <c r="BG21" s="99">
        <v>0</v>
      </c>
      <c r="BH21" s="99"/>
      <c r="BI21" s="100"/>
      <c r="BJ21" s="97">
        <f t="shared" si="1"/>
        <v>0</v>
      </c>
      <c r="BK21" s="99">
        <v>0</v>
      </c>
      <c r="BL21" s="99">
        <v>0</v>
      </c>
      <c r="BM21" s="99"/>
      <c r="BN21" s="100"/>
      <c r="BO21" s="97">
        <f t="shared" si="2"/>
        <v>0</v>
      </c>
      <c r="BP21" s="99">
        <v>0</v>
      </c>
      <c r="BQ21" s="99">
        <v>0</v>
      </c>
      <c r="BR21" s="99"/>
      <c r="BS21" s="100"/>
      <c r="BT21" s="97">
        <f t="shared" si="3"/>
        <v>0</v>
      </c>
      <c r="BU21" s="101">
        <v>0</v>
      </c>
      <c r="BV21" s="101">
        <v>0</v>
      </c>
      <c r="BW21" s="101"/>
      <c r="BX21" s="100"/>
      <c r="BY21" s="97">
        <f t="shared" si="4"/>
        <v>0</v>
      </c>
      <c r="BZ21" s="101">
        <v>0</v>
      </c>
      <c r="CA21" s="101">
        <v>0</v>
      </c>
      <c r="CB21" s="101"/>
      <c r="CC21" s="102"/>
      <c r="CD21" s="103">
        <f t="shared" si="5"/>
        <v>0</v>
      </c>
      <c r="CE21" s="104"/>
      <c r="CF21" s="105"/>
      <c r="CG21" s="105"/>
      <c r="CH21" s="100"/>
      <c r="CI21" s="105"/>
      <c r="CJ21" s="105"/>
      <c r="CK21" s="105"/>
      <c r="CL21" s="100"/>
      <c r="CM21" s="105"/>
      <c r="CN21" s="105"/>
      <c r="CO21" s="105"/>
      <c r="CP21" s="100"/>
      <c r="CQ21" s="105"/>
      <c r="CR21" s="105"/>
      <c r="CS21" s="105"/>
      <c r="CT21" s="100"/>
      <c r="CU21" s="105"/>
      <c r="CV21" s="105"/>
      <c r="CW21" s="105"/>
      <c r="CX21" s="100"/>
      <c r="CY21" s="105"/>
      <c r="CZ21" s="105"/>
      <c r="DA21" s="105"/>
      <c r="DB21" s="106"/>
      <c r="DC21" s="107"/>
      <c r="DD21" s="108">
        <f t="shared" si="35"/>
        <v>0</v>
      </c>
      <c r="DE21" s="109">
        <f t="shared" si="36"/>
        <v>0</v>
      </c>
      <c r="DF21" s="109"/>
      <c r="DG21" s="96">
        <f t="shared" si="32"/>
        <v>0</v>
      </c>
      <c r="DH21" s="110">
        <f t="shared" si="6"/>
        <v>0</v>
      </c>
      <c r="DI21" s="97">
        <f t="shared" si="7"/>
        <v>0</v>
      </c>
      <c r="DJ21" s="111">
        <f t="shared" si="8"/>
        <v>4</v>
      </c>
      <c r="DK21" s="112">
        <f t="shared" si="9"/>
        <v>0</v>
      </c>
      <c r="DL21" s="97">
        <f t="shared" si="10"/>
        <v>0</v>
      </c>
      <c r="DM21" s="97">
        <f t="shared" si="11"/>
        <v>4</v>
      </c>
      <c r="DN21" s="97">
        <f t="shared" si="12"/>
        <v>0</v>
      </c>
      <c r="DO21" s="97">
        <f t="shared" si="13"/>
        <v>0</v>
      </c>
      <c r="DP21" s="97">
        <f t="shared" si="14"/>
        <v>4</v>
      </c>
      <c r="DQ21" s="113">
        <f t="shared" si="15"/>
        <v>0</v>
      </c>
      <c r="DR21" s="113">
        <f t="shared" si="16"/>
        <v>0</v>
      </c>
      <c r="DS21" s="113">
        <f t="shared" si="17"/>
        <v>4</v>
      </c>
      <c r="DT21" s="113">
        <f t="shared" si="18"/>
        <v>0</v>
      </c>
      <c r="DU21" s="113">
        <f t="shared" si="19"/>
        <v>0</v>
      </c>
      <c r="DV21" s="114">
        <f t="shared" si="20"/>
        <v>20</v>
      </c>
      <c r="DW21" s="113">
        <f>IF(DV21&lt;&gt;20,RANK(DV21,$DV$4:$DV$23,1)+COUNTIF(DV$4:DV21,DV21)-1,20)</f>
        <v>20</v>
      </c>
      <c r="DX21" s="115">
        <f t="shared" si="21"/>
        <v>0</v>
      </c>
      <c r="DY21" s="116" t="str">
        <f t="shared" si="22"/>
        <v>-</v>
      </c>
      <c r="DZ21" s="91"/>
      <c r="EA21" s="70"/>
      <c r="EB21" s="70"/>
    </row>
    <row r="22" spans="1:132" ht="16" customHeight="1">
      <c r="A22" s="63"/>
      <c r="B22" s="63"/>
      <c r="C22" s="64"/>
      <c r="D22" s="92" t="str">
        <f>classi!B145</f>
        <v>-</v>
      </c>
      <c r="E22" s="117"/>
      <c r="F22" s="93">
        <f>classi!C145</f>
        <v>0</v>
      </c>
      <c r="G22" s="93">
        <f>classi!D145</f>
        <v>0</v>
      </c>
      <c r="H22" s="93">
        <f>classi!G145</f>
        <v>0</v>
      </c>
      <c r="I22" s="117"/>
      <c r="J22" s="117"/>
      <c r="K22" s="117"/>
      <c r="L22" s="95">
        <v>0</v>
      </c>
      <c r="M22" s="95">
        <v>0</v>
      </c>
      <c r="N22" s="95"/>
      <c r="O22" s="96"/>
      <c r="P22" s="97">
        <f t="shared" si="23"/>
        <v>0</v>
      </c>
      <c r="Q22" s="95">
        <v>0</v>
      </c>
      <c r="R22" s="95">
        <v>0</v>
      </c>
      <c r="S22" s="95"/>
      <c r="T22" s="96"/>
      <c r="U22" s="97">
        <f t="shared" si="24"/>
        <v>0</v>
      </c>
      <c r="V22" s="95">
        <v>0</v>
      </c>
      <c r="W22" s="95">
        <v>0</v>
      </c>
      <c r="X22" s="95"/>
      <c r="Y22" s="96"/>
      <c r="Z22" s="97">
        <f t="shared" si="25"/>
        <v>0</v>
      </c>
      <c r="AA22" s="95">
        <v>0</v>
      </c>
      <c r="AB22" s="95">
        <v>0</v>
      </c>
      <c r="AC22" s="95"/>
      <c r="AD22" s="96"/>
      <c r="AE22" s="97">
        <f t="shared" si="26"/>
        <v>0</v>
      </c>
      <c r="AF22" s="95">
        <v>0</v>
      </c>
      <c r="AG22" s="95">
        <v>0</v>
      </c>
      <c r="AH22" s="95"/>
      <c r="AI22" s="96"/>
      <c r="AJ22" s="97">
        <f t="shared" si="27"/>
        <v>0</v>
      </c>
      <c r="AK22" s="95">
        <v>0</v>
      </c>
      <c r="AL22" s="95">
        <v>0</v>
      </c>
      <c r="AM22" s="95"/>
      <c r="AN22" s="96"/>
      <c r="AO22" s="97">
        <f t="shared" si="28"/>
        <v>0</v>
      </c>
      <c r="AP22" s="95">
        <v>0</v>
      </c>
      <c r="AQ22" s="95">
        <v>0</v>
      </c>
      <c r="AR22" s="95"/>
      <c r="AS22" s="96"/>
      <c r="AT22" s="97">
        <f t="shared" si="29"/>
        <v>0</v>
      </c>
      <c r="AU22" s="95">
        <v>0</v>
      </c>
      <c r="AV22" s="95">
        <v>0</v>
      </c>
      <c r="AW22" s="95"/>
      <c r="AX22" s="96"/>
      <c r="AY22" s="97">
        <f t="shared" si="30"/>
        <v>0</v>
      </c>
      <c r="AZ22" s="98">
        <f t="shared" si="31"/>
        <v>0</v>
      </c>
      <c r="BA22" s="99">
        <v>0</v>
      </c>
      <c r="BB22" s="99">
        <v>0</v>
      </c>
      <c r="BC22" s="99"/>
      <c r="BD22" s="100"/>
      <c r="BE22" s="97">
        <f t="shared" si="0"/>
        <v>0</v>
      </c>
      <c r="BF22" s="99">
        <v>0</v>
      </c>
      <c r="BG22" s="99">
        <v>0</v>
      </c>
      <c r="BH22" s="99"/>
      <c r="BI22" s="100"/>
      <c r="BJ22" s="97">
        <f t="shared" si="1"/>
        <v>0</v>
      </c>
      <c r="BK22" s="99">
        <v>0</v>
      </c>
      <c r="BL22" s="99">
        <v>0</v>
      </c>
      <c r="BM22" s="99"/>
      <c r="BN22" s="100"/>
      <c r="BO22" s="97">
        <f t="shared" si="2"/>
        <v>0</v>
      </c>
      <c r="BP22" s="99">
        <v>0</v>
      </c>
      <c r="BQ22" s="99">
        <v>0</v>
      </c>
      <c r="BR22" s="99"/>
      <c r="BS22" s="100"/>
      <c r="BT22" s="97">
        <f t="shared" si="3"/>
        <v>0</v>
      </c>
      <c r="BU22" s="101">
        <v>0</v>
      </c>
      <c r="BV22" s="101">
        <v>0</v>
      </c>
      <c r="BW22" s="101"/>
      <c r="BX22" s="100"/>
      <c r="BY22" s="97">
        <f t="shared" si="4"/>
        <v>0</v>
      </c>
      <c r="BZ22" s="101">
        <v>0</v>
      </c>
      <c r="CA22" s="101">
        <v>0</v>
      </c>
      <c r="CB22" s="101"/>
      <c r="CC22" s="102"/>
      <c r="CD22" s="103">
        <f t="shared" si="5"/>
        <v>0</v>
      </c>
      <c r="CE22" s="104"/>
      <c r="CF22" s="105"/>
      <c r="CG22" s="105"/>
      <c r="CH22" s="100"/>
      <c r="CI22" s="105"/>
      <c r="CJ22" s="105"/>
      <c r="CK22" s="105"/>
      <c r="CL22" s="100"/>
      <c r="CM22" s="105"/>
      <c r="CN22" s="105"/>
      <c r="CO22" s="105"/>
      <c r="CP22" s="100"/>
      <c r="CQ22" s="105"/>
      <c r="CR22" s="105"/>
      <c r="CS22" s="105"/>
      <c r="CT22" s="100"/>
      <c r="CU22" s="105"/>
      <c r="CV22" s="105"/>
      <c r="CW22" s="105"/>
      <c r="CX22" s="100"/>
      <c r="CY22" s="105"/>
      <c r="CZ22" s="105"/>
      <c r="DA22" s="105"/>
      <c r="DB22" s="106"/>
      <c r="DC22" s="107"/>
      <c r="DD22" s="108">
        <f t="shared" si="35"/>
        <v>0</v>
      </c>
      <c r="DE22" s="109">
        <f t="shared" si="36"/>
        <v>0</v>
      </c>
      <c r="DF22" s="109"/>
      <c r="DG22" s="96">
        <f t="shared" si="32"/>
        <v>0</v>
      </c>
      <c r="DH22" s="110">
        <f t="shared" si="6"/>
        <v>0</v>
      </c>
      <c r="DI22" s="97">
        <f t="shared" si="7"/>
        <v>0</v>
      </c>
      <c r="DJ22" s="111">
        <f t="shared" si="8"/>
        <v>4</v>
      </c>
      <c r="DK22" s="112">
        <f t="shared" si="9"/>
        <v>0</v>
      </c>
      <c r="DL22" s="97">
        <f t="shared" si="10"/>
        <v>0</v>
      </c>
      <c r="DM22" s="97">
        <f t="shared" si="11"/>
        <v>4</v>
      </c>
      <c r="DN22" s="97">
        <f t="shared" si="12"/>
        <v>0</v>
      </c>
      <c r="DO22" s="97">
        <f t="shared" si="13"/>
        <v>0</v>
      </c>
      <c r="DP22" s="97">
        <f t="shared" si="14"/>
        <v>4</v>
      </c>
      <c r="DQ22" s="113">
        <f t="shared" si="15"/>
        <v>0</v>
      </c>
      <c r="DR22" s="113">
        <f t="shared" si="16"/>
        <v>0</v>
      </c>
      <c r="DS22" s="113">
        <f t="shared" si="17"/>
        <v>4</v>
      </c>
      <c r="DT22" s="113">
        <f t="shared" si="18"/>
        <v>0</v>
      </c>
      <c r="DU22" s="113">
        <f t="shared" si="19"/>
        <v>0</v>
      </c>
      <c r="DV22" s="114">
        <f t="shared" si="20"/>
        <v>20</v>
      </c>
      <c r="DW22" s="113">
        <f>IF(DV22&lt;&gt;20,RANK(DV22,$DV$4:$DV$23,1)+COUNTIF(DV$4:DV22,DV22)-1,20)</f>
        <v>20</v>
      </c>
      <c r="DX22" s="115">
        <f t="shared" si="21"/>
        <v>0</v>
      </c>
      <c r="DY22" s="116" t="str">
        <f t="shared" si="22"/>
        <v>-</v>
      </c>
      <c r="DZ22" s="91"/>
      <c r="EA22" s="70"/>
      <c r="EB22" s="70"/>
    </row>
    <row r="23" spans="1:132" ht="16.5" customHeight="1">
      <c r="A23" s="63"/>
      <c r="B23" s="63"/>
      <c r="C23" s="64"/>
      <c r="D23" s="92" t="str">
        <f>classi!B146</f>
        <v>-</v>
      </c>
      <c r="E23" s="120"/>
      <c r="F23" s="121">
        <f>classi!C146</f>
        <v>0</v>
      </c>
      <c r="G23" s="121">
        <f>classi!D146</f>
        <v>0</v>
      </c>
      <c r="H23" s="121">
        <f>classi!G146</f>
        <v>0</v>
      </c>
      <c r="I23" s="120"/>
      <c r="J23" s="120"/>
      <c r="K23" s="120"/>
      <c r="L23" s="122">
        <v>0</v>
      </c>
      <c r="M23" s="122">
        <v>0</v>
      </c>
      <c r="N23" s="122"/>
      <c r="O23" s="123"/>
      <c r="P23" s="97">
        <f t="shared" si="23"/>
        <v>0</v>
      </c>
      <c r="Q23" s="122">
        <v>0</v>
      </c>
      <c r="R23" s="122">
        <v>0</v>
      </c>
      <c r="S23" s="122"/>
      <c r="T23" s="123"/>
      <c r="U23" s="97">
        <f t="shared" si="24"/>
        <v>0</v>
      </c>
      <c r="V23" s="122">
        <v>0</v>
      </c>
      <c r="W23" s="122">
        <v>0</v>
      </c>
      <c r="X23" s="122"/>
      <c r="Y23" s="123"/>
      <c r="Z23" s="97">
        <f t="shared" si="25"/>
        <v>0</v>
      </c>
      <c r="AA23" s="122">
        <v>0</v>
      </c>
      <c r="AB23" s="122">
        <v>0</v>
      </c>
      <c r="AC23" s="122"/>
      <c r="AD23" s="123"/>
      <c r="AE23" s="97">
        <f t="shared" si="26"/>
        <v>0</v>
      </c>
      <c r="AF23" s="122">
        <v>0</v>
      </c>
      <c r="AG23" s="122">
        <v>0</v>
      </c>
      <c r="AH23" s="122"/>
      <c r="AI23" s="123"/>
      <c r="AJ23" s="97">
        <f t="shared" si="27"/>
        <v>0</v>
      </c>
      <c r="AK23" s="122">
        <v>0</v>
      </c>
      <c r="AL23" s="122">
        <v>0</v>
      </c>
      <c r="AM23" s="122"/>
      <c r="AN23" s="123"/>
      <c r="AO23" s="97">
        <f t="shared" si="28"/>
        <v>0</v>
      </c>
      <c r="AP23" s="122">
        <v>0</v>
      </c>
      <c r="AQ23" s="122">
        <v>0</v>
      </c>
      <c r="AR23" s="122"/>
      <c r="AS23" s="123"/>
      <c r="AT23" s="97">
        <f t="shared" si="29"/>
        <v>0</v>
      </c>
      <c r="AU23" s="122">
        <v>0</v>
      </c>
      <c r="AV23" s="122">
        <v>0</v>
      </c>
      <c r="AW23" s="122"/>
      <c r="AX23" s="123"/>
      <c r="AY23" s="97">
        <f t="shared" si="30"/>
        <v>0</v>
      </c>
      <c r="AZ23" s="125">
        <f t="shared" si="31"/>
        <v>0</v>
      </c>
      <c r="BA23" s="126">
        <v>0</v>
      </c>
      <c r="BB23" s="126">
        <v>0</v>
      </c>
      <c r="BC23" s="126"/>
      <c r="BD23" s="127"/>
      <c r="BE23" s="124">
        <f t="shared" si="0"/>
        <v>0</v>
      </c>
      <c r="BF23" s="126">
        <v>0</v>
      </c>
      <c r="BG23" s="126">
        <v>0</v>
      </c>
      <c r="BH23" s="126"/>
      <c r="BI23" s="127"/>
      <c r="BJ23" s="124">
        <f t="shared" si="1"/>
        <v>0</v>
      </c>
      <c r="BK23" s="126">
        <v>0</v>
      </c>
      <c r="BL23" s="126">
        <v>0</v>
      </c>
      <c r="BM23" s="126"/>
      <c r="BN23" s="127"/>
      <c r="BO23" s="124">
        <f t="shared" si="2"/>
        <v>0</v>
      </c>
      <c r="BP23" s="126">
        <v>0</v>
      </c>
      <c r="BQ23" s="126">
        <v>0</v>
      </c>
      <c r="BR23" s="126"/>
      <c r="BS23" s="127"/>
      <c r="BT23" s="124">
        <f t="shared" si="3"/>
        <v>0</v>
      </c>
      <c r="BU23" s="128">
        <v>0</v>
      </c>
      <c r="BV23" s="128">
        <v>0</v>
      </c>
      <c r="BW23" s="128"/>
      <c r="BX23" s="127"/>
      <c r="BY23" s="124">
        <f t="shared" si="4"/>
        <v>0</v>
      </c>
      <c r="BZ23" s="128">
        <v>0</v>
      </c>
      <c r="CA23" s="128">
        <v>0</v>
      </c>
      <c r="CB23" s="128"/>
      <c r="CC23" s="129"/>
      <c r="CD23" s="130">
        <f t="shared" si="5"/>
        <v>0</v>
      </c>
      <c r="CE23" s="131"/>
      <c r="CF23" s="132"/>
      <c r="CG23" s="132"/>
      <c r="CH23" s="127"/>
      <c r="CI23" s="132"/>
      <c r="CJ23" s="132"/>
      <c r="CK23" s="132"/>
      <c r="CL23" s="127"/>
      <c r="CM23" s="132"/>
      <c r="CN23" s="132"/>
      <c r="CO23" s="132"/>
      <c r="CP23" s="127"/>
      <c r="CQ23" s="132"/>
      <c r="CR23" s="132"/>
      <c r="CS23" s="132"/>
      <c r="CT23" s="127"/>
      <c r="CU23" s="132"/>
      <c r="CV23" s="132"/>
      <c r="CW23" s="132"/>
      <c r="CX23" s="127"/>
      <c r="CY23" s="132"/>
      <c r="CZ23" s="132"/>
      <c r="DA23" s="132"/>
      <c r="DB23" s="133"/>
      <c r="DC23" s="134"/>
      <c r="DD23" s="135">
        <f t="shared" si="35"/>
        <v>0</v>
      </c>
      <c r="DE23" s="136">
        <f t="shared" si="36"/>
        <v>0</v>
      </c>
      <c r="DF23" s="136"/>
      <c r="DG23" s="123">
        <f t="shared" si="32"/>
        <v>0</v>
      </c>
      <c r="DH23" s="137">
        <f t="shared" si="6"/>
        <v>0</v>
      </c>
      <c r="DI23" s="124">
        <f t="shared" si="7"/>
        <v>0</v>
      </c>
      <c r="DJ23" s="138">
        <f t="shared" si="8"/>
        <v>4</v>
      </c>
      <c r="DK23" s="139">
        <f t="shared" si="9"/>
        <v>0</v>
      </c>
      <c r="DL23" s="124">
        <f t="shared" si="10"/>
        <v>0</v>
      </c>
      <c r="DM23" s="124">
        <f t="shared" si="11"/>
        <v>4</v>
      </c>
      <c r="DN23" s="124">
        <f t="shared" si="12"/>
        <v>0</v>
      </c>
      <c r="DO23" s="124">
        <f t="shared" si="13"/>
        <v>0</v>
      </c>
      <c r="DP23" s="124">
        <f t="shared" si="14"/>
        <v>4</v>
      </c>
      <c r="DQ23" s="140">
        <f t="shared" si="15"/>
        <v>0</v>
      </c>
      <c r="DR23" s="140">
        <f t="shared" si="16"/>
        <v>0</v>
      </c>
      <c r="DS23" s="141">
        <f t="shared" si="17"/>
        <v>4</v>
      </c>
      <c r="DT23" s="140">
        <f t="shared" si="18"/>
        <v>0</v>
      </c>
      <c r="DU23" s="140">
        <f t="shared" si="19"/>
        <v>0</v>
      </c>
      <c r="DV23" s="141">
        <f t="shared" si="20"/>
        <v>20</v>
      </c>
      <c r="DW23" s="140">
        <f>IF(DV23&lt;&gt;20,RANK(DV23,$DV$4:$DV$23,1)+COUNTIF(DV$4:DV23,DV23)-1,20)</f>
        <v>20</v>
      </c>
      <c r="DX23" s="142">
        <f t="shared" si="21"/>
        <v>0</v>
      </c>
      <c r="DY23" s="143" t="str">
        <f t="shared" si="22"/>
        <v>-</v>
      </c>
      <c r="DZ23" s="91"/>
      <c r="EA23" s="70"/>
      <c r="EB23" s="70"/>
    </row>
    <row r="24" spans="1:132" ht="16.5" customHeight="1">
      <c r="A24" s="63"/>
      <c r="B24" s="63"/>
      <c r="C24" s="6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16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</row>
    <row r="25" spans="1:132" ht="16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</row>
    <row r="26" spans="1:132" ht="16.5" customHeight="1">
      <c r="A26" s="63"/>
      <c r="B26" s="63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" customHeight="1">
      <c r="A27" s="63"/>
      <c r="B27" s="63"/>
      <c r="C27" s="64"/>
      <c r="D27" s="152" t="str">
        <f>D2</f>
        <v>Freestyle 1 Gruppo 1</v>
      </c>
      <c r="E27" s="153"/>
      <c r="F27" s="154"/>
      <c r="G27" s="155"/>
      <c r="H27" s="275">
        <f>D1</f>
        <v>44359</v>
      </c>
      <c r="I27" s="233"/>
      <c r="J27" s="15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4"/>
      <c r="AD27" s="234"/>
      <c r="AE27" s="231"/>
      <c r="AF27" s="232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" customHeight="1">
      <c r="A28" s="63"/>
      <c r="B28" s="63"/>
      <c r="C28" s="64"/>
      <c r="D28" s="160" t="s">
        <v>71</v>
      </c>
      <c r="E28" s="161"/>
      <c r="F28" s="162" t="s">
        <v>2</v>
      </c>
      <c r="G28" s="162" t="s">
        <v>3</v>
      </c>
      <c r="H28" s="162" t="s">
        <v>30</v>
      </c>
      <c r="I28" s="163"/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63"/>
      <c r="B29" s="63"/>
      <c r="C29" s="172">
        <v>1</v>
      </c>
      <c r="D29" s="173">
        <f t="shared" ref="D29:D44" si="37">IF(AA29="-",INDEX(DV$1:DV$23,MATCH(C29,$DW$1:$DW$23,0)),AA29)</f>
        <v>1</v>
      </c>
      <c r="E29" s="174"/>
      <c r="F29" s="175" t="str">
        <f t="shared" ref="F29:F44" si="38">INDEX(F$1:F$23,MATCH(C29,$DW$1:$DW$23,0))</f>
        <v>Marina</v>
      </c>
      <c r="G29" s="175" t="str">
        <f t="shared" ref="G29:G44" si="39">INDEX(G$1:G$23,MATCH(C29,$DW$1:$DW$23,0))</f>
        <v xml:space="preserve">Samsonova </v>
      </c>
      <c r="H29" s="175" t="str">
        <f t="shared" ref="H29:H44" si="40">INDEX(H$1:H$23,MATCH(C29,$DW$1:$DW$23,0))</f>
        <v>Zar</v>
      </c>
      <c r="I29" s="174"/>
      <c r="J29" s="174"/>
      <c r="K29" s="176"/>
      <c r="L29" s="177">
        <f>INDEX(P$1:P$23,MATCH(C29,$DW$1:$DW$23,0))</f>
        <v>19</v>
      </c>
      <c r="M29" s="178">
        <f t="shared" ref="M29:M44" si="41">INDEX(U$1:U$23,MATCH(C29,$DW$1:$DW$23,0))</f>
        <v>18</v>
      </c>
      <c r="N29" s="178">
        <f>INDEX(Z$1:Z$23,MATCH(C29,$DW$1:$DW$23,0))</f>
        <v>20</v>
      </c>
      <c r="O29" s="179">
        <f t="shared" ref="O29:O44" si="42">INDEX(AE$1:AE$23,MATCH(C29,$DW$1:$DW$23,0))</f>
        <v>21</v>
      </c>
      <c r="P29" s="177">
        <f t="shared" ref="P29:P44" si="43">INDEX(AJ$1:AJ$23,MATCH(C29,$DW$1:$DW$23,0))</f>
        <v>17</v>
      </c>
      <c r="Q29" s="178">
        <f t="shared" ref="Q29:Q44" si="44">INDEX(AO$1:AO$23,MATCH(C29,$DW$1:$DW$23,0))</f>
        <v>17</v>
      </c>
      <c r="R29" s="178">
        <f t="shared" ref="R29:R44" si="45">INDEX(AT$1:AT$23,MATCH(C29,$DW$1:$DW$23,0))</f>
        <v>18.5</v>
      </c>
      <c r="S29" s="179">
        <f t="shared" ref="S29:S44" si="46">INDEX(AY$1:AY$23,MATCH(C29,$DW$1:$DW$23,0))</f>
        <v>17.5</v>
      </c>
      <c r="T29" s="180">
        <f t="shared" ref="T29:T44" si="47">INDEX(AZ$1:AZ$23,MATCH(C29,$DW$1:$DW$23,0))</f>
        <v>148</v>
      </c>
      <c r="U29" s="177">
        <f t="shared" ref="U29:U44" si="48">INDEX(BE$1:BE$23,MATCH(C29,$DW$1:$DW$23,0))</f>
        <v>0</v>
      </c>
      <c r="V29" s="178">
        <f>INDEX(BJ$1:BJ$23,MATCH(C29,$DW$1:$DW$23,0))</f>
        <v>0</v>
      </c>
      <c r="W29" s="178">
        <f t="shared" ref="W29:W44" si="49">INDEX(BO$1:BO$23,MATCH(C29,$DW$1:$DW$23,0))</f>
        <v>0</v>
      </c>
      <c r="X29" s="178">
        <f t="shared" ref="X29:X44" si="50">INDEX(BT$1:BT$23,MATCH(C29,$DW$1:$DW$23,0))</f>
        <v>0</v>
      </c>
      <c r="Y29" s="178">
        <f t="shared" ref="Y29:Y44" si="51">INDEX(BY$1:BY$23,MATCH(C29,$DW$1:$DW$23,0))</f>
        <v>0</v>
      </c>
      <c r="Z29" s="179">
        <f t="shared" ref="Z29:Z44" si="52">INDEX(CD$1:CD$23,MATCH(C29,$DW$1:$DW$23,0))</f>
        <v>0</v>
      </c>
      <c r="AA29" s="181" t="str">
        <f t="shared" ref="AA29:AA44" si="53">INDEX(DY$1:DY$23,MATCH(C29,$DW$1:$DW$23,0))</f>
        <v>-</v>
      </c>
      <c r="AB29" s="177">
        <f t="shared" ref="AB29:AB44" si="54">INDEX(DH$1:DH$23,MATCH(C29,$DW$1:$DW$23,0))</f>
        <v>0</v>
      </c>
      <c r="AC29" s="178">
        <f t="shared" ref="AC29:AC44" si="55">INDEX(DI$1:DI$23,MATCH(C29,$DW$1:$DW$23,0))</f>
        <v>148</v>
      </c>
      <c r="AD29" s="182" t="str">
        <f t="shared" ref="AD29:AD44" si="56">INDEX(D$1:D$23,MATCH(C29,$DW$1:$DW$23,0))</f>
        <v>FS1_1</v>
      </c>
      <c r="AE29" s="183">
        <f t="shared" ref="AE29:AE44" si="57">INDEX(DX$1:DX$23,MATCH(C29,$DW$1:$DW$23,0))</f>
        <v>1</v>
      </c>
      <c r="AF29" s="184" t="str">
        <f t="shared" ref="AF29:AF44" si="58">IF(AE29&gt;=0.85,"Point","-")</f>
        <v>Point</v>
      </c>
      <c r="AG29" s="276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6" customHeight="1">
      <c r="A30" s="63"/>
      <c r="B30" s="63"/>
      <c r="C30" s="172">
        <v>2</v>
      </c>
      <c r="D30" s="186">
        <f t="shared" si="37"/>
        <v>2</v>
      </c>
      <c r="E30" s="117"/>
      <c r="F30" s="187" t="str">
        <f t="shared" si="38"/>
        <v>Carola</v>
      </c>
      <c r="G30" s="187" t="str">
        <f t="shared" si="39"/>
        <v xml:space="preserve">Mariani </v>
      </c>
      <c r="H30" s="187" t="str">
        <f t="shared" si="40"/>
        <v>Olivia</v>
      </c>
      <c r="I30" s="117"/>
      <c r="J30" s="117"/>
      <c r="K30" s="188"/>
      <c r="L30" s="112">
        <f t="shared" ref="L29:L44" si="59">INDEX(P$1:P$23,MATCH(C30,$DW$1:$DW$23,0))</f>
        <v>19</v>
      </c>
      <c r="M30" s="97">
        <f t="shared" si="41"/>
        <v>17.5</v>
      </c>
      <c r="N30" s="97">
        <f t="shared" ref="N29:N44" si="60">INDEX(Z$1:Z$23,MATCH(C30,$DW$1:$DW$23,0))</f>
        <v>20</v>
      </c>
      <c r="O30" s="111">
        <f t="shared" si="42"/>
        <v>20.5</v>
      </c>
      <c r="P30" s="112">
        <f t="shared" si="43"/>
        <v>17</v>
      </c>
      <c r="Q30" s="97">
        <f t="shared" si="44"/>
        <v>17.5</v>
      </c>
      <c r="R30" s="97">
        <f t="shared" si="45"/>
        <v>17.5</v>
      </c>
      <c r="S30" s="103">
        <f t="shared" si="46"/>
        <v>17</v>
      </c>
      <c r="T30" s="189">
        <f t="shared" si="47"/>
        <v>146</v>
      </c>
      <c r="U30" s="112">
        <f t="shared" si="48"/>
        <v>0</v>
      </c>
      <c r="V30" s="97">
        <f>INDEX(BJ1:BJ54,MATCH(C30,$DW1:$DW54,0))</f>
        <v>0</v>
      </c>
      <c r="W30" s="97">
        <f t="shared" si="49"/>
        <v>0</v>
      </c>
      <c r="X30" s="97">
        <f t="shared" si="50"/>
        <v>0</v>
      </c>
      <c r="Y30" s="97">
        <f t="shared" si="51"/>
        <v>0</v>
      </c>
      <c r="Z30" s="103">
        <f t="shared" si="52"/>
        <v>0</v>
      </c>
      <c r="AA30" s="190" t="str">
        <f t="shared" si="53"/>
        <v>-</v>
      </c>
      <c r="AB30" s="112">
        <f t="shared" si="54"/>
        <v>0</v>
      </c>
      <c r="AC30" s="97">
        <f t="shared" si="55"/>
        <v>146</v>
      </c>
      <c r="AD30" s="114" t="str">
        <f t="shared" si="56"/>
        <v>FS1_2</v>
      </c>
      <c r="AE30" s="115">
        <f t="shared" si="57"/>
        <v>0.98648648648648651</v>
      </c>
      <c r="AF30" s="111" t="str">
        <f t="shared" si="58"/>
        <v>Point</v>
      </c>
      <c r="AG30" s="276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6" customHeight="1">
      <c r="A31" s="63"/>
      <c r="B31" s="63"/>
      <c r="C31" s="172">
        <v>3</v>
      </c>
      <c r="D31" s="186">
        <f t="shared" si="37"/>
        <v>3</v>
      </c>
      <c r="E31" s="117"/>
      <c r="F31" s="187" t="str">
        <f t="shared" si="38"/>
        <v xml:space="preserve">Cristina </v>
      </c>
      <c r="G31" s="187" t="str">
        <f t="shared" si="39"/>
        <v>Tirelli</v>
      </c>
      <c r="H31" s="187" t="str">
        <f t="shared" si="40"/>
        <v>Rebecca</v>
      </c>
      <c r="I31" s="117"/>
      <c r="J31" s="117"/>
      <c r="K31" s="188"/>
      <c r="L31" s="112">
        <f t="shared" si="59"/>
        <v>18</v>
      </c>
      <c r="M31" s="97">
        <f t="shared" si="41"/>
        <v>18</v>
      </c>
      <c r="N31" s="97">
        <f t="shared" si="60"/>
        <v>20</v>
      </c>
      <c r="O31" s="111">
        <f t="shared" si="42"/>
        <v>20.5</v>
      </c>
      <c r="P31" s="112">
        <f t="shared" si="43"/>
        <v>16.5</v>
      </c>
      <c r="Q31" s="97">
        <f t="shared" si="44"/>
        <v>17</v>
      </c>
      <c r="R31" s="97">
        <f t="shared" si="45"/>
        <v>18.5</v>
      </c>
      <c r="S31" s="103">
        <f t="shared" si="46"/>
        <v>18</v>
      </c>
      <c r="T31" s="189">
        <f t="shared" si="47"/>
        <v>146.5</v>
      </c>
      <c r="U31" s="112">
        <f t="shared" si="48"/>
        <v>0.5</v>
      </c>
      <c r="V31" s="97">
        <f>INDEX(BJ1:BJ54,MATCH(C31,$DW1:$DW54,0))</f>
        <v>0</v>
      </c>
      <c r="W31" s="97">
        <f t="shared" si="49"/>
        <v>4</v>
      </c>
      <c r="X31" s="97">
        <f t="shared" si="50"/>
        <v>0</v>
      </c>
      <c r="Y31" s="97">
        <f t="shared" si="51"/>
        <v>0</v>
      </c>
      <c r="Z31" s="103">
        <f t="shared" si="52"/>
        <v>0</v>
      </c>
      <c r="AA31" s="190" t="str">
        <f t="shared" si="53"/>
        <v>-</v>
      </c>
      <c r="AB31" s="112">
        <f t="shared" si="54"/>
        <v>4.5</v>
      </c>
      <c r="AC31" s="97">
        <f t="shared" si="55"/>
        <v>142</v>
      </c>
      <c r="AD31" s="114" t="str">
        <f t="shared" si="56"/>
        <v>FS1_3</v>
      </c>
      <c r="AE31" s="115">
        <f t="shared" si="57"/>
        <v>0.95945945945945943</v>
      </c>
      <c r="AF31" s="111" t="str">
        <f t="shared" si="58"/>
        <v>Point</v>
      </c>
      <c r="AG31" s="276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6" customHeight="1">
      <c r="A32" s="63"/>
      <c r="B32" s="63"/>
      <c r="C32" s="172">
        <v>4</v>
      </c>
      <c r="D32" s="186" t="e">
        <f t="shared" si="37"/>
        <v>#N/A</v>
      </c>
      <c r="E32" s="117"/>
      <c r="F32" s="187" t="e">
        <f t="shared" si="38"/>
        <v>#N/A</v>
      </c>
      <c r="G32" s="187" t="e">
        <f t="shared" si="39"/>
        <v>#N/A</v>
      </c>
      <c r="H32" s="187" t="e">
        <f t="shared" si="40"/>
        <v>#N/A</v>
      </c>
      <c r="I32" s="117"/>
      <c r="J32" s="117"/>
      <c r="K32" s="188"/>
      <c r="L32" s="112" t="e">
        <f t="shared" si="59"/>
        <v>#N/A</v>
      </c>
      <c r="M32" s="97" t="e">
        <f t="shared" si="41"/>
        <v>#N/A</v>
      </c>
      <c r="N32" s="97" t="e">
        <f t="shared" si="60"/>
        <v>#N/A</v>
      </c>
      <c r="O32" s="111" t="e">
        <f t="shared" si="42"/>
        <v>#N/A</v>
      </c>
      <c r="P32" s="112" t="e">
        <f t="shared" si="43"/>
        <v>#N/A</v>
      </c>
      <c r="Q32" s="97" t="e">
        <f t="shared" si="44"/>
        <v>#N/A</v>
      </c>
      <c r="R32" s="97" t="e">
        <f t="shared" si="45"/>
        <v>#N/A</v>
      </c>
      <c r="S32" s="103" t="e">
        <f t="shared" si="46"/>
        <v>#N/A</v>
      </c>
      <c r="T32" s="189" t="e">
        <f t="shared" si="47"/>
        <v>#N/A</v>
      </c>
      <c r="U32" s="112" t="e">
        <f t="shared" si="48"/>
        <v>#N/A</v>
      </c>
      <c r="V32" s="97" t="e">
        <f>INDEX(BJ1:BJ54,MATCH(C32,$DW1:$DW54,0))</f>
        <v>#N/A</v>
      </c>
      <c r="W32" s="97" t="e">
        <f t="shared" si="49"/>
        <v>#N/A</v>
      </c>
      <c r="X32" s="97" t="e">
        <f t="shared" si="50"/>
        <v>#N/A</v>
      </c>
      <c r="Y32" s="97" t="e">
        <f t="shared" si="51"/>
        <v>#N/A</v>
      </c>
      <c r="Z32" s="103" t="e">
        <f t="shared" si="52"/>
        <v>#N/A</v>
      </c>
      <c r="AA32" s="190" t="e">
        <f t="shared" si="53"/>
        <v>#N/A</v>
      </c>
      <c r="AB32" s="112" t="e">
        <f t="shared" si="54"/>
        <v>#N/A</v>
      </c>
      <c r="AC32" s="97" t="e">
        <f t="shared" si="55"/>
        <v>#N/A</v>
      </c>
      <c r="AD32" s="114" t="e">
        <f t="shared" si="56"/>
        <v>#N/A</v>
      </c>
      <c r="AE32" s="115" t="e">
        <f t="shared" si="57"/>
        <v>#N/A</v>
      </c>
      <c r="AF32" s="111" t="e">
        <f t="shared" si="58"/>
        <v>#N/A</v>
      </c>
      <c r="AG32" s="191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6" customHeight="1">
      <c r="A33" s="63"/>
      <c r="B33" s="63"/>
      <c r="C33" s="172">
        <v>5</v>
      </c>
      <c r="D33" s="186" t="e">
        <f t="shared" si="37"/>
        <v>#N/A</v>
      </c>
      <c r="E33" s="117"/>
      <c r="F33" s="187" t="e">
        <f t="shared" si="38"/>
        <v>#N/A</v>
      </c>
      <c r="G33" s="187" t="e">
        <f t="shared" si="39"/>
        <v>#N/A</v>
      </c>
      <c r="H33" s="187" t="e">
        <f t="shared" si="40"/>
        <v>#N/A</v>
      </c>
      <c r="I33" s="117"/>
      <c r="J33" s="117"/>
      <c r="K33" s="188"/>
      <c r="L33" s="112" t="e">
        <f t="shared" si="59"/>
        <v>#N/A</v>
      </c>
      <c r="M33" s="97" t="e">
        <f t="shared" si="41"/>
        <v>#N/A</v>
      </c>
      <c r="N33" s="97" t="e">
        <f t="shared" si="60"/>
        <v>#N/A</v>
      </c>
      <c r="O33" s="111" t="e">
        <f t="shared" si="42"/>
        <v>#N/A</v>
      </c>
      <c r="P33" s="112" t="e">
        <f t="shared" si="43"/>
        <v>#N/A</v>
      </c>
      <c r="Q33" s="97" t="e">
        <f t="shared" si="44"/>
        <v>#N/A</v>
      </c>
      <c r="R33" s="97" t="e">
        <f t="shared" si="45"/>
        <v>#N/A</v>
      </c>
      <c r="S33" s="103" t="e">
        <f t="shared" si="46"/>
        <v>#N/A</v>
      </c>
      <c r="T33" s="189" t="e">
        <f t="shared" si="47"/>
        <v>#N/A</v>
      </c>
      <c r="U33" s="112" t="e">
        <f t="shared" si="48"/>
        <v>#N/A</v>
      </c>
      <c r="V33" s="97" t="e">
        <f>INDEX(BJ1:BJ54,MATCH(C33,$DW1:$DW54,0))</f>
        <v>#N/A</v>
      </c>
      <c r="W33" s="97" t="e">
        <f t="shared" si="49"/>
        <v>#N/A</v>
      </c>
      <c r="X33" s="97" t="e">
        <f t="shared" si="50"/>
        <v>#N/A</v>
      </c>
      <c r="Y33" s="97" t="e">
        <f t="shared" si="51"/>
        <v>#N/A</v>
      </c>
      <c r="Z33" s="103" t="e">
        <f t="shared" si="52"/>
        <v>#N/A</v>
      </c>
      <c r="AA33" s="190" t="e">
        <f t="shared" si="53"/>
        <v>#N/A</v>
      </c>
      <c r="AB33" s="112" t="e">
        <f t="shared" si="54"/>
        <v>#N/A</v>
      </c>
      <c r="AC33" s="97" t="e">
        <f t="shared" si="55"/>
        <v>#N/A</v>
      </c>
      <c r="AD33" s="114" t="e">
        <f t="shared" si="56"/>
        <v>#N/A</v>
      </c>
      <c r="AE33" s="115" t="e">
        <f t="shared" si="57"/>
        <v>#N/A</v>
      </c>
      <c r="AF33" s="111" t="e">
        <f t="shared" si="58"/>
        <v>#N/A</v>
      </c>
      <c r="AG33" s="191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6" customHeight="1">
      <c r="A34" s="63"/>
      <c r="B34" s="63"/>
      <c r="C34" s="172">
        <v>6</v>
      </c>
      <c r="D34" s="186" t="e">
        <f t="shared" si="37"/>
        <v>#N/A</v>
      </c>
      <c r="E34" s="117"/>
      <c r="F34" s="187" t="e">
        <f t="shared" si="38"/>
        <v>#N/A</v>
      </c>
      <c r="G34" s="187" t="e">
        <f t="shared" si="39"/>
        <v>#N/A</v>
      </c>
      <c r="H34" s="187" t="e">
        <f t="shared" si="40"/>
        <v>#N/A</v>
      </c>
      <c r="I34" s="117"/>
      <c r="J34" s="117"/>
      <c r="K34" s="188"/>
      <c r="L34" s="112" t="e">
        <f t="shared" si="59"/>
        <v>#N/A</v>
      </c>
      <c r="M34" s="97" t="e">
        <f t="shared" si="41"/>
        <v>#N/A</v>
      </c>
      <c r="N34" s="97" t="e">
        <f t="shared" si="60"/>
        <v>#N/A</v>
      </c>
      <c r="O34" s="111" t="e">
        <f t="shared" si="42"/>
        <v>#N/A</v>
      </c>
      <c r="P34" s="112" t="e">
        <f t="shared" si="43"/>
        <v>#N/A</v>
      </c>
      <c r="Q34" s="97" t="e">
        <f t="shared" si="44"/>
        <v>#N/A</v>
      </c>
      <c r="R34" s="97" t="e">
        <f t="shared" si="45"/>
        <v>#N/A</v>
      </c>
      <c r="S34" s="103" t="e">
        <f t="shared" si="46"/>
        <v>#N/A</v>
      </c>
      <c r="T34" s="189" t="e">
        <f t="shared" si="47"/>
        <v>#N/A</v>
      </c>
      <c r="U34" s="112" t="e">
        <f t="shared" si="48"/>
        <v>#N/A</v>
      </c>
      <c r="V34" s="97" t="e">
        <f>INDEX(BJ1:BJ54,MATCH(C34,$DW1:$DW54,0))</f>
        <v>#N/A</v>
      </c>
      <c r="W34" s="97" t="e">
        <f t="shared" si="49"/>
        <v>#N/A</v>
      </c>
      <c r="X34" s="97" t="e">
        <f t="shared" si="50"/>
        <v>#N/A</v>
      </c>
      <c r="Y34" s="97" t="e">
        <f t="shared" si="51"/>
        <v>#N/A</v>
      </c>
      <c r="Z34" s="103" t="e">
        <f t="shared" si="52"/>
        <v>#N/A</v>
      </c>
      <c r="AA34" s="190" t="e">
        <f t="shared" si="53"/>
        <v>#N/A</v>
      </c>
      <c r="AB34" s="112" t="e">
        <f t="shared" si="54"/>
        <v>#N/A</v>
      </c>
      <c r="AC34" s="97" t="e">
        <f t="shared" si="55"/>
        <v>#N/A</v>
      </c>
      <c r="AD34" s="114" t="e">
        <f t="shared" si="56"/>
        <v>#N/A</v>
      </c>
      <c r="AE34" s="115" t="e">
        <f t="shared" si="57"/>
        <v>#N/A</v>
      </c>
      <c r="AF34" s="192" t="e">
        <f t="shared" si="58"/>
        <v>#N/A</v>
      </c>
      <c r="AG34" s="191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  <row r="35" spans="1:132" ht="16" customHeight="1">
      <c r="A35" s="63"/>
      <c r="B35" s="63"/>
      <c r="C35" s="172">
        <v>7</v>
      </c>
      <c r="D35" s="186" t="e">
        <f t="shared" si="37"/>
        <v>#N/A</v>
      </c>
      <c r="E35" s="117"/>
      <c r="F35" s="187" t="e">
        <f t="shared" si="38"/>
        <v>#N/A</v>
      </c>
      <c r="G35" s="187" t="e">
        <f t="shared" si="39"/>
        <v>#N/A</v>
      </c>
      <c r="H35" s="187" t="e">
        <f t="shared" si="40"/>
        <v>#N/A</v>
      </c>
      <c r="I35" s="117"/>
      <c r="J35" s="117"/>
      <c r="K35" s="188"/>
      <c r="L35" s="112" t="e">
        <f t="shared" si="59"/>
        <v>#N/A</v>
      </c>
      <c r="M35" s="97" t="e">
        <f t="shared" si="41"/>
        <v>#N/A</v>
      </c>
      <c r="N35" s="97" t="e">
        <f t="shared" si="60"/>
        <v>#N/A</v>
      </c>
      <c r="O35" s="111" t="e">
        <f t="shared" si="42"/>
        <v>#N/A</v>
      </c>
      <c r="P35" s="112" t="e">
        <f t="shared" si="43"/>
        <v>#N/A</v>
      </c>
      <c r="Q35" s="97" t="e">
        <f t="shared" si="44"/>
        <v>#N/A</v>
      </c>
      <c r="R35" s="97" t="e">
        <f t="shared" si="45"/>
        <v>#N/A</v>
      </c>
      <c r="S35" s="103" t="e">
        <f t="shared" si="46"/>
        <v>#N/A</v>
      </c>
      <c r="T35" s="189" t="e">
        <f t="shared" si="47"/>
        <v>#N/A</v>
      </c>
      <c r="U35" s="112" t="e">
        <f t="shared" si="48"/>
        <v>#N/A</v>
      </c>
      <c r="V35" s="97" t="e">
        <f>INDEX(BJ1:BJ54,MATCH(C35,$DW1:$DW54,0))</f>
        <v>#N/A</v>
      </c>
      <c r="W35" s="97" t="e">
        <f t="shared" si="49"/>
        <v>#N/A</v>
      </c>
      <c r="X35" s="97" t="e">
        <f t="shared" si="50"/>
        <v>#N/A</v>
      </c>
      <c r="Y35" s="97" t="e">
        <f t="shared" si="51"/>
        <v>#N/A</v>
      </c>
      <c r="Z35" s="103" t="e">
        <f t="shared" si="52"/>
        <v>#N/A</v>
      </c>
      <c r="AA35" s="190" t="e">
        <f t="shared" si="53"/>
        <v>#N/A</v>
      </c>
      <c r="AB35" s="112" t="e">
        <f t="shared" si="54"/>
        <v>#N/A</v>
      </c>
      <c r="AC35" s="97" t="e">
        <f t="shared" si="55"/>
        <v>#N/A</v>
      </c>
      <c r="AD35" s="114" t="e">
        <f t="shared" si="56"/>
        <v>#N/A</v>
      </c>
      <c r="AE35" s="115" t="e">
        <f t="shared" si="57"/>
        <v>#N/A</v>
      </c>
      <c r="AF35" s="192" t="e">
        <f t="shared" si="58"/>
        <v>#N/A</v>
      </c>
      <c r="AG35" s="191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</row>
    <row r="36" spans="1:132" ht="16" customHeight="1">
      <c r="A36" s="63"/>
      <c r="B36" s="63"/>
      <c r="C36" s="172">
        <v>8</v>
      </c>
      <c r="D36" s="186" t="e">
        <f t="shared" si="37"/>
        <v>#N/A</v>
      </c>
      <c r="E36" s="117"/>
      <c r="F36" s="187" t="e">
        <f t="shared" si="38"/>
        <v>#N/A</v>
      </c>
      <c r="G36" s="187" t="e">
        <f t="shared" si="39"/>
        <v>#N/A</v>
      </c>
      <c r="H36" s="187" t="e">
        <f t="shared" si="40"/>
        <v>#N/A</v>
      </c>
      <c r="I36" s="117"/>
      <c r="J36" s="117"/>
      <c r="K36" s="188"/>
      <c r="L36" s="112" t="e">
        <f t="shared" si="59"/>
        <v>#N/A</v>
      </c>
      <c r="M36" s="97" t="e">
        <f t="shared" si="41"/>
        <v>#N/A</v>
      </c>
      <c r="N36" s="97" t="e">
        <f t="shared" si="60"/>
        <v>#N/A</v>
      </c>
      <c r="O36" s="111" t="e">
        <f t="shared" si="42"/>
        <v>#N/A</v>
      </c>
      <c r="P36" s="112" t="e">
        <f t="shared" si="43"/>
        <v>#N/A</v>
      </c>
      <c r="Q36" s="97" t="e">
        <f t="shared" si="44"/>
        <v>#N/A</v>
      </c>
      <c r="R36" s="97" t="e">
        <f t="shared" si="45"/>
        <v>#N/A</v>
      </c>
      <c r="S36" s="103" t="e">
        <f t="shared" si="46"/>
        <v>#N/A</v>
      </c>
      <c r="T36" s="189" t="e">
        <f t="shared" si="47"/>
        <v>#N/A</v>
      </c>
      <c r="U36" s="112" t="e">
        <f t="shared" si="48"/>
        <v>#N/A</v>
      </c>
      <c r="V36" s="97" t="e">
        <f>INDEX(BJ1:BJ54,MATCH(C36,$DW1:$DW54,0))</f>
        <v>#N/A</v>
      </c>
      <c r="W36" s="97" t="e">
        <f t="shared" si="49"/>
        <v>#N/A</v>
      </c>
      <c r="X36" s="97" t="e">
        <f t="shared" si="50"/>
        <v>#N/A</v>
      </c>
      <c r="Y36" s="97" t="e">
        <f t="shared" si="51"/>
        <v>#N/A</v>
      </c>
      <c r="Z36" s="103" t="e">
        <f t="shared" si="52"/>
        <v>#N/A</v>
      </c>
      <c r="AA36" s="190" t="e">
        <f t="shared" si="53"/>
        <v>#N/A</v>
      </c>
      <c r="AB36" s="112" t="e">
        <f t="shared" si="54"/>
        <v>#N/A</v>
      </c>
      <c r="AC36" s="97" t="e">
        <f t="shared" si="55"/>
        <v>#N/A</v>
      </c>
      <c r="AD36" s="114" t="e">
        <f t="shared" si="56"/>
        <v>#N/A</v>
      </c>
      <c r="AE36" s="115" t="e">
        <f t="shared" si="57"/>
        <v>#N/A</v>
      </c>
      <c r="AF36" s="192" t="e">
        <f t="shared" si="58"/>
        <v>#N/A</v>
      </c>
      <c r="AG36" s="191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</row>
    <row r="37" spans="1:132" ht="16" customHeight="1">
      <c r="A37" s="63"/>
      <c r="B37" s="63"/>
      <c r="C37" s="172">
        <v>9</v>
      </c>
      <c r="D37" s="186" t="e">
        <f t="shared" si="37"/>
        <v>#N/A</v>
      </c>
      <c r="E37" s="117"/>
      <c r="F37" s="187" t="e">
        <f t="shared" si="38"/>
        <v>#N/A</v>
      </c>
      <c r="G37" s="187" t="e">
        <f t="shared" si="39"/>
        <v>#N/A</v>
      </c>
      <c r="H37" s="187" t="e">
        <f t="shared" si="40"/>
        <v>#N/A</v>
      </c>
      <c r="I37" s="117"/>
      <c r="J37" s="117"/>
      <c r="K37" s="188"/>
      <c r="L37" s="112" t="e">
        <f t="shared" si="59"/>
        <v>#N/A</v>
      </c>
      <c r="M37" s="97" t="e">
        <f t="shared" si="41"/>
        <v>#N/A</v>
      </c>
      <c r="N37" s="97" t="e">
        <f t="shared" si="60"/>
        <v>#N/A</v>
      </c>
      <c r="O37" s="111" t="e">
        <f t="shared" si="42"/>
        <v>#N/A</v>
      </c>
      <c r="P37" s="112" t="e">
        <f t="shared" si="43"/>
        <v>#N/A</v>
      </c>
      <c r="Q37" s="97" t="e">
        <f t="shared" si="44"/>
        <v>#N/A</v>
      </c>
      <c r="R37" s="97" t="e">
        <f t="shared" si="45"/>
        <v>#N/A</v>
      </c>
      <c r="S37" s="103" t="e">
        <f t="shared" si="46"/>
        <v>#N/A</v>
      </c>
      <c r="T37" s="189" t="e">
        <f t="shared" si="47"/>
        <v>#N/A</v>
      </c>
      <c r="U37" s="112" t="e">
        <f t="shared" si="48"/>
        <v>#N/A</v>
      </c>
      <c r="V37" s="97" t="e">
        <f>INDEX(BJ1:BJ54,MATCH(C37,$DW1:$DW54,0))</f>
        <v>#N/A</v>
      </c>
      <c r="W37" s="97" t="e">
        <f t="shared" si="49"/>
        <v>#N/A</v>
      </c>
      <c r="X37" s="97" t="e">
        <f t="shared" si="50"/>
        <v>#N/A</v>
      </c>
      <c r="Y37" s="97" t="e">
        <f t="shared" si="51"/>
        <v>#N/A</v>
      </c>
      <c r="Z37" s="103" t="e">
        <f t="shared" si="52"/>
        <v>#N/A</v>
      </c>
      <c r="AA37" s="190" t="e">
        <f t="shared" si="53"/>
        <v>#N/A</v>
      </c>
      <c r="AB37" s="112" t="e">
        <f t="shared" si="54"/>
        <v>#N/A</v>
      </c>
      <c r="AC37" s="97" t="e">
        <f t="shared" si="55"/>
        <v>#N/A</v>
      </c>
      <c r="AD37" s="114" t="e">
        <f t="shared" si="56"/>
        <v>#N/A</v>
      </c>
      <c r="AE37" s="115" t="e">
        <f t="shared" si="57"/>
        <v>#N/A</v>
      </c>
      <c r="AF37" s="192" t="e">
        <f t="shared" si="58"/>
        <v>#N/A</v>
      </c>
      <c r="AG37" s="191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</row>
    <row r="38" spans="1:132" ht="16" customHeight="1">
      <c r="A38" s="63"/>
      <c r="B38" s="63"/>
      <c r="C38" s="172">
        <v>10</v>
      </c>
      <c r="D38" s="186" t="e">
        <f t="shared" si="37"/>
        <v>#N/A</v>
      </c>
      <c r="E38" s="117"/>
      <c r="F38" s="187" t="e">
        <f t="shared" si="38"/>
        <v>#N/A</v>
      </c>
      <c r="G38" s="187" t="e">
        <f t="shared" si="39"/>
        <v>#N/A</v>
      </c>
      <c r="H38" s="187" t="e">
        <f t="shared" si="40"/>
        <v>#N/A</v>
      </c>
      <c r="I38" s="117"/>
      <c r="J38" s="117"/>
      <c r="K38" s="188"/>
      <c r="L38" s="112" t="e">
        <f t="shared" si="59"/>
        <v>#N/A</v>
      </c>
      <c r="M38" s="97" t="e">
        <f t="shared" si="41"/>
        <v>#N/A</v>
      </c>
      <c r="N38" s="97" t="e">
        <f t="shared" si="60"/>
        <v>#N/A</v>
      </c>
      <c r="O38" s="111" t="e">
        <f t="shared" si="42"/>
        <v>#N/A</v>
      </c>
      <c r="P38" s="112" t="e">
        <f t="shared" si="43"/>
        <v>#N/A</v>
      </c>
      <c r="Q38" s="97" t="e">
        <f t="shared" si="44"/>
        <v>#N/A</v>
      </c>
      <c r="R38" s="97" t="e">
        <f t="shared" si="45"/>
        <v>#N/A</v>
      </c>
      <c r="S38" s="103" t="e">
        <f t="shared" si="46"/>
        <v>#N/A</v>
      </c>
      <c r="T38" s="189" t="e">
        <f t="shared" si="47"/>
        <v>#N/A</v>
      </c>
      <c r="U38" s="112" t="e">
        <f t="shared" si="48"/>
        <v>#N/A</v>
      </c>
      <c r="V38" s="97" t="e">
        <f>INDEX(BJ1:BJ54,MATCH(C38,$DW1:$DW54,0))</f>
        <v>#N/A</v>
      </c>
      <c r="W38" s="97" t="e">
        <f t="shared" si="49"/>
        <v>#N/A</v>
      </c>
      <c r="X38" s="97" t="e">
        <f t="shared" si="50"/>
        <v>#N/A</v>
      </c>
      <c r="Y38" s="97" t="e">
        <f t="shared" si="51"/>
        <v>#N/A</v>
      </c>
      <c r="Z38" s="103" t="e">
        <f t="shared" si="52"/>
        <v>#N/A</v>
      </c>
      <c r="AA38" s="190" t="e">
        <f t="shared" si="53"/>
        <v>#N/A</v>
      </c>
      <c r="AB38" s="112" t="e">
        <f t="shared" si="54"/>
        <v>#N/A</v>
      </c>
      <c r="AC38" s="97" t="e">
        <f t="shared" si="55"/>
        <v>#N/A</v>
      </c>
      <c r="AD38" s="114" t="e">
        <f t="shared" si="56"/>
        <v>#N/A</v>
      </c>
      <c r="AE38" s="115" t="e">
        <f t="shared" si="57"/>
        <v>#N/A</v>
      </c>
      <c r="AF38" s="192" t="e">
        <f t="shared" si="58"/>
        <v>#N/A</v>
      </c>
      <c r="AG38" s="191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</row>
    <row r="39" spans="1:132" ht="16" customHeight="1">
      <c r="A39" s="63"/>
      <c r="B39" s="63"/>
      <c r="C39" s="172">
        <v>11</v>
      </c>
      <c r="D39" s="186" t="e">
        <f t="shared" si="37"/>
        <v>#N/A</v>
      </c>
      <c r="E39" s="117"/>
      <c r="F39" s="187" t="e">
        <f t="shared" si="38"/>
        <v>#N/A</v>
      </c>
      <c r="G39" s="187" t="e">
        <f t="shared" si="39"/>
        <v>#N/A</v>
      </c>
      <c r="H39" s="187" t="e">
        <f t="shared" si="40"/>
        <v>#N/A</v>
      </c>
      <c r="I39" s="117"/>
      <c r="J39" s="117"/>
      <c r="K39" s="188"/>
      <c r="L39" s="112" t="e">
        <f t="shared" si="59"/>
        <v>#N/A</v>
      </c>
      <c r="M39" s="97" t="e">
        <f t="shared" si="41"/>
        <v>#N/A</v>
      </c>
      <c r="N39" s="97" t="e">
        <f t="shared" si="60"/>
        <v>#N/A</v>
      </c>
      <c r="O39" s="111" t="e">
        <f t="shared" si="42"/>
        <v>#N/A</v>
      </c>
      <c r="P39" s="112" t="e">
        <f t="shared" si="43"/>
        <v>#N/A</v>
      </c>
      <c r="Q39" s="97" t="e">
        <f t="shared" si="44"/>
        <v>#N/A</v>
      </c>
      <c r="R39" s="97" t="e">
        <f t="shared" si="45"/>
        <v>#N/A</v>
      </c>
      <c r="S39" s="103" t="e">
        <f t="shared" si="46"/>
        <v>#N/A</v>
      </c>
      <c r="T39" s="189" t="e">
        <f t="shared" si="47"/>
        <v>#N/A</v>
      </c>
      <c r="U39" s="112" t="e">
        <f t="shared" si="48"/>
        <v>#N/A</v>
      </c>
      <c r="V39" s="97" t="e">
        <f>INDEX(BJ1:BJ54,MATCH(C39,$DW1:$DW54,0))</f>
        <v>#N/A</v>
      </c>
      <c r="W39" s="97" t="e">
        <f t="shared" si="49"/>
        <v>#N/A</v>
      </c>
      <c r="X39" s="97" t="e">
        <f t="shared" si="50"/>
        <v>#N/A</v>
      </c>
      <c r="Y39" s="97" t="e">
        <f t="shared" si="51"/>
        <v>#N/A</v>
      </c>
      <c r="Z39" s="103" t="e">
        <f t="shared" si="52"/>
        <v>#N/A</v>
      </c>
      <c r="AA39" s="190" t="e">
        <f t="shared" si="53"/>
        <v>#N/A</v>
      </c>
      <c r="AB39" s="112" t="e">
        <f t="shared" si="54"/>
        <v>#N/A</v>
      </c>
      <c r="AC39" s="97" t="e">
        <f t="shared" si="55"/>
        <v>#N/A</v>
      </c>
      <c r="AD39" s="114" t="e">
        <f t="shared" si="56"/>
        <v>#N/A</v>
      </c>
      <c r="AE39" s="115" t="e">
        <f t="shared" si="57"/>
        <v>#N/A</v>
      </c>
      <c r="AF39" s="192" t="e">
        <f t="shared" si="58"/>
        <v>#N/A</v>
      </c>
      <c r="AG39" s="191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</row>
    <row r="40" spans="1:132" ht="16" customHeight="1">
      <c r="A40" s="63"/>
      <c r="B40" s="63"/>
      <c r="C40" s="172">
        <v>12</v>
      </c>
      <c r="D40" s="186" t="e">
        <f t="shared" si="37"/>
        <v>#N/A</v>
      </c>
      <c r="E40" s="117"/>
      <c r="F40" s="187" t="e">
        <f t="shared" si="38"/>
        <v>#N/A</v>
      </c>
      <c r="G40" s="187" t="e">
        <f t="shared" si="39"/>
        <v>#N/A</v>
      </c>
      <c r="H40" s="187" t="e">
        <f t="shared" si="40"/>
        <v>#N/A</v>
      </c>
      <c r="I40" s="117"/>
      <c r="J40" s="117"/>
      <c r="K40" s="188"/>
      <c r="L40" s="112" t="e">
        <f t="shared" si="59"/>
        <v>#N/A</v>
      </c>
      <c r="M40" s="97" t="e">
        <f t="shared" si="41"/>
        <v>#N/A</v>
      </c>
      <c r="N40" s="97" t="e">
        <f t="shared" si="60"/>
        <v>#N/A</v>
      </c>
      <c r="O40" s="111" t="e">
        <f t="shared" si="42"/>
        <v>#N/A</v>
      </c>
      <c r="P40" s="112" t="e">
        <f t="shared" si="43"/>
        <v>#N/A</v>
      </c>
      <c r="Q40" s="97" t="e">
        <f t="shared" si="44"/>
        <v>#N/A</v>
      </c>
      <c r="R40" s="97" t="e">
        <f t="shared" si="45"/>
        <v>#N/A</v>
      </c>
      <c r="S40" s="103" t="e">
        <f t="shared" si="46"/>
        <v>#N/A</v>
      </c>
      <c r="T40" s="189" t="e">
        <f t="shared" si="47"/>
        <v>#N/A</v>
      </c>
      <c r="U40" s="112" t="e">
        <f t="shared" si="48"/>
        <v>#N/A</v>
      </c>
      <c r="V40" s="97" t="e">
        <f>INDEX(BJ1:BJ54,MATCH(C40,$DW1:$DW54,0))</f>
        <v>#N/A</v>
      </c>
      <c r="W40" s="97" t="e">
        <f t="shared" si="49"/>
        <v>#N/A</v>
      </c>
      <c r="X40" s="97" t="e">
        <f t="shared" si="50"/>
        <v>#N/A</v>
      </c>
      <c r="Y40" s="97" t="e">
        <f t="shared" si="51"/>
        <v>#N/A</v>
      </c>
      <c r="Z40" s="103" t="e">
        <f t="shared" si="52"/>
        <v>#N/A</v>
      </c>
      <c r="AA40" s="190" t="e">
        <f t="shared" si="53"/>
        <v>#N/A</v>
      </c>
      <c r="AB40" s="112" t="e">
        <f t="shared" si="54"/>
        <v>#N/A</v>
      </c>
      <c r="AC40" s="97" t="e">
        <f t="shared" si="55"/>
        <v>#N/A</v>
      </c>
      <c r="AD40" s="114" t="e">
        <f t="shared" si="56"/>
        <v>#N/A</v>
      </c>
      <c r="AE40" s="115" t="e">
        <f t="shared" si="57"/>
        <v>#N/A</v>
      </c>
      <c r="AF40" s="192" t="e">
        <f t="shared" si="58"/>
        <v>#N/A</v>
      </c>
      <c r="AG40" s="191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70"/>
      <c r="EB40" s="70"/>
    </row>
    <row r="41" spans="1:132" ht="16" customHeight="1">
      <c r="A41" s="63"/>
      <c r="B41" s="63"/>
      <c r="C41" s="172">
        <v>13</v>
      </c>
      <c r="D41" s="186" t="e">
        <f t="shared" si="37"/>
        <v>#N/A</v>
      </c>
      <c r="E41" s="117"/>
      <c r="F41" s="187" t="e">
        <f t="shared" si="38"/>
        <v>#N/A</v>
      </c>
      <c r="G41" s="187" t="e">
        <f t="shared" si="39"/>
        <v>#N/A</v>
      </c>
      <c r="H41" s="187" t="e">
        <f t="shared" si="40"/>
        <v>#N/A</v>
      </c>
      <c r="I41" s="117"/>
      <c r="J41" s="117"/>
      <c r="K41" s="188"/>
      <c r="L41" s="112" t="e">
        <f t="shared" si="59"/>
        <v>#N/A</v>
      </c>
      <c r="M41" s="97" t="e">
        <f t="shared" si="41"/>
        <v>#N/A</v>
      </c>
      <c r="N41" s="97" t="e">
        <f t="shared" si="60"/>
        <v>#N/A</v>
      </c>
      <c r="O41" s="111" t="e">
        <f t="shared" si="42"/>
        <v>#N/A</v>
      </c>
      <c r="P41" s="112" t="e">
        <f t="shared" si="43"/>
        <v>#N/A</v>
      </c>
      <c r="Q41" s="97" t="e">
        <f t="shared" si="44"/>
        <v>#N/A</v>
      </c>
      <c r="R41" s="97" t="e">
        <f t="shared" si="45"/>
        <v>#N/A</v>
      </c>
      <c r="S41" s="103" t="e">
        <f t="shared" si="46"/>
        <v>#N/A</v>
      </c>
      <c r="T41" s="189" t="e">
        <f t="shared" si="47"/>
        <v>#N/A</v>
      </c>
      <c r="U41" s="112" t="e">
        <f t="shared" si="48"/>
        <v>#N/A</v>
      </c>
      <c r="V41" s="97" t="e">
        <f>INDEX(BJ1:BJ54,MATCH(C41,$DW1:$DW54,0))</f>
        <v>#N/A</v>
      </c>
      <c r="W41" s="97" t="e">
        <f t="shared" si="49"/>
        <v>#N/A</v>
      </c>
      <c r="X41" s="97" t="e">
        <f t="shared" si="50"/>
        <v>#N/A</v>
      </c>
      <c r="Y41" s="97" t="e">
        <f t="shared" si="51"/>
        <v>#N/A</v>
      </c>
      <c r="Z41" s="103" t="e">
        <f t="shared" si="52"/>
        <v>#N/A</v>
      </c>
      <c r="AA41" s="190" t="e">
        <f t="shared" si="53"/>
        <v>#N/A</v>
      </c>
      <c r="AB41" s="112" t="e">
        <f t="shared" si="54"/>
        <v>#N/A</v>
      </c>
      <c r="AC41" s="97" t="e">
        <f t="shared" si="55"/>
        <v>#N/A</v>
      </c>
      <c r="AD41" s="114" t="e">
        <f t="shared" si="56"/>
        <v>#N/A</v>
      </c>
      <c r="AE41" s="115" t="e">
        <f t="shared" si="57"/>
        <v>#N/A</v>
      </c>
      <c r="AF41" s="192" t="e">
        <f t="shared" si="58"/>
        <v>#N/A</v>
      </c>
      <c r="AG41" s="191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70"/>
      <c r="EB41" s="70"/>
    </row>
    <row r="42" spans="1:132" ht="16" customHeight="1">
      <c r="A42" s="63"/>
      <c r="B42" s="63"/>
      <c r="C42" s="172">
        <v>14</v>
      </c>
      <c r="D42" s="186" t="e">
        <f t="shared" si="37"/>
        <v>#N/A</v>
      </c>
      <c r="E42" s="117"/>
      <c r="F42" s="187" t="e">
        <f t="shared" si="38"/>
        <v>#N/A</v>
      </c>
      <c r="G42" s="187" t="e">
        <f t="shared" si="39"/>
        <v>#N/A</v>
      </c>
      <c r="H42" s="187" t="e">
        <f t="shared" si="40"/>
        <v>#N/A</v>
      </c>
      <c r="I42" s="117"/>
      <c r="J42" s="117"/>
      <c r="K42" s="188"/>
      <c r="L42" s="112" t="e">
        <f t="shared" si="59"/>
        <v>#N/A</v>
      </c>
      <c r="M42" s="97" t="e">
        <f t="shared" si="41"/>
        <v>#N/A</v>
      </c>
      <c r="N42" s="97" t="e">
        <f t="shared" si="60"/>
        <v>#N/A</v>
      </c>
      <c r="O42" s="111" t="e">
        <f t="shared" si="42"/>
        <v>#N/A</v>
      </c>
      <c r="P42" s="112" t="e">
        <f t="shared" si="43"/>
        <v>#N/A</v>
      </c>
      <c r="Q42" s="97" t="e">
        <f t="shared" si="44"/>
        <v>#N/A</v>
      </c>
      <c r="R42" s="97" t="e">
        <f t="shared" si="45"/>
        <v>#N/A</v>
      </c>
      <c r="S42" s="103" t="e">
        <f t="shared" si="46"/>
        <v>#N/A</v>
      </c>
      <c r="T42" s="189" t="e">
        <f t="shared" si="47"/>
        <v>#N/A</v>
      </c>
      <c r="U42" s="112" t="e">
        <f t="shared" si="48"/>
        <v>#N/A</v>
      </c>
      <c r="V42" s="97" t="e">
        <f>INDEX(BJ1:BJ54,MATCH(C42,$DW1:$DW54,0))</f>
        <v>#N/A</v>
      </c>
      <c r="W42" s="97" t="e">
        <f t="shared" si="49"/>
        <v>#N/A</v>
      </c>
      <c r="X42" s="97" t="e">
        <f t="shared" si="50"/>
        <v>#N/A</v>
      </c>
      <c r="Y42" s="97" t="e">
        <f t="shared" si="51"/>
        <v>#N/A</v>
      </c>
      <c r="Z42" s="103" t="e">
        <f t="shared" si="52"/>
        <v>#N/A</v>
      </c>
      <c r="AA42" s="190" t="e">
        <f t="shared" si="53"/>
        <v>#N/A</v>
      </c>
      <c r="AB42" s="112" t="e">
        <f t="shared" si="54"/>
        <v>#N/A</v>
      </c>
      <c r="AC42" s="97" t="e">
        <f t="shared" si="55"/>
        <v>#N/A</v>
      </c>
      <c r="AD42" s="114" t="e">
        <f t="shared" si="56"/>
        <v>#N/A</v>
      </c>
      <c r="AE42" s="115" t="e">
        <f t="shared" si="57"/>
        <v>#N/A</v>
      </c>
      <c r="AF42" s="192" t="e">
        <f t="shared" si="58"/>
        <v>#N/A</v>
      </c>
      <c r="AG42" s="191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70"/>
      <c r="EB42" s="70"/>
    </row>
    <row r="43" spans="1:132" ht="16" customHeight="1">
      <c r="A43" s="63"/>
      <c r="B43" s="63"/>
      <c r="C43" s="172">
        <v>15</v>
      </c>
      <c r="D43" s="186" t="e">
        <f t="shared" si="37"/>
        <v>#N/A</v>
      </c>
      <c r="E43" s="117"/>
      <c r="F43" s="187" t="e">
        <f t="shared" si="38"/>
        <v>#N/A</v>
      </c>
      <c r="G43" s="187" t="e">
        <f t="shared" si="39"/>
        <v>#N/A</v>
      </c>
      <c r="H43" s="187" t="e">
        <f t="shared" si="40"/>
        <v>#N/A</v>
      </c>
      <c r="I43" s="117"/>
      <c r="J43" s="117"/>
      <c r="K43" s="188"/>
      <c r="L43" s="112" t="e">
        <f t="shared" si="59"/>
        <v>#N/A</v>
      </c>
      <c r="M43" s="97" t="e">
        <f t="shared" si="41"/>
        <v>#N/A</v>
      </c>
      <c r="N43" s="97" t="e">
        <f t="shared" si="60"/>
        <v>#N/A</v>
      </c>
      <c r="O43" s="111" t="e">
        <f t="shared" si="42"/>
        <v>#N/A</v>
      </c>
      <c r="P43" s="112" t="e">
        <f t="shared" si="43"/>
        <v>#N/A</v>
      </c>
      <c r="Q43" s="97" t="e">
        <f t="shared" si="44"/>
        <v>#N/A</v>
      </c>
      <c r="R43" s="97" t="e">
        <f t="shared" si="45"/>
        <v>#N/A</v>
      </c>
      <c r="S43" s="103" t="e">
        <f t="shared" si="46"/>
        <v>#N/A</v>
      </c>
      <c r="T43" s="189" t="e">
        <f t="shared" si="47"/>
        <v>#N/A</v>
      </c>
      <c r="U43" s="112" t="e">
        <f t="shared" si="48"/>
        <v>#N/A</v>
      </c>
      <c r="V43" s="97" t="e">
        <f>INDEX(BJ1:BJ54,MATCH(C43,$DW1:$DW54,0))</f>
        <v>#N/A</v>
      </c>
      <c r="W43" s="97" t="e">
        <f t="shared" si="49"/>
        <v>#N/A</v>
      </c>
      <c r="X43" s="97" t="e">
        <f t="shared" si="50"/>
        <v>#N/A</v>
      </c>
      <c r="Y43" s="97" t="e">
        <f t="shared" si="51"/>
        <v>#N/A</v>
      </c>
      <c r="Z43" s="103" t="e">
        <f t="shared" si="52"/>
        <v>#N/A</v>
      </c>
      <c r="AA43" s="190" t="e">
        <f t="shared" si="53"/>
        <v>#N/A</v>
      </c>
      <c r="AB43" s="112" t="e">
        <f t="shared" si="54"/>
        <v>#N/A</v>
      </c>
      <c r="AC43" s="97" t="e">
        <f t="shared" si="55"/>
        <v>#N/A</v>
      </c>
      <c r="AD43" s="114" t="e">
        <f t="shared" si="56"/>
        <v>#N/A</v>
      </c>
      <c r="AE43" s="115" t="e">
        <f t="shared" si="57"/>
        <v>#N/A</v>
      </c>
      <c r="AF43" s="192" t="e">
        <f t="shared" si="58"/>
        <v>#N/A</v>
      </c>
      <c r="AG43" s="191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70"/>
      <c r="EB43" s="70"/>
    </row>
    <row r="44" spans="1:132" ht="16.5" customHeight="1">
      <c r="A44" s="63"/>
      <c r="B44" s="63"/>
      <c r="C44" s="172">
        <v>16</v>
      </c>
      <c r="D44" s="193" t="e">
        <f t="shared" si="37"/>
        <v>#N/A</v>
      </c>
      <c r="E44" s="120"/>
      <c r="F44" s="194" t="e">
        <f t="shared" si="38"/>
        <v>#N/A</v>
      </c>
      <c r="G44" s="194" t="e">
        <f t="shared" si="39"/>
        <v>#N/A</v>
      </c>
      <c r="H44" s="194" t="e">
        <f t="shared" si="40"/>
        <v>#N/A</v>
      </c>
      <c r="I44" s="120"/>
      <c r="J44" s="120"/>
      <c r="K44" s="195"/>
      <c r="L44" s="139" t="e">
        <f t="shared" si="59"/>
        <v>#N/A</v>
      </c>
      <c r="M44" s="124" t="e">
        <f t="shared" si="41"/>
        <v>#N/A</v>
      </c>
      <c r="N44" s="124" t="e">
        <f t="shared" si="60"/>
        <v>#N/A</v>
      </c>
      <c r="O44" s="138" t="e">
        <f t="shared" si="42"/>
        <v>#N/A</v>
      </c>
      <c r="P44" s="139" t="e">
        <f t="shared" si="43"/>
        <v>#N/A</v>
      </c>
      <c r="Q44" s="124" t="e">
        <f t="shared" si="44"/>
        <v>#N/A</v>
      </c>
      <c r="R44" s="124" t="e">
        <f t="shared" si="45"/>
        <v>#N/A</v>
      </c>
      <c r="S44" s="130" t="e">
        <f t="shared" si="46"/>
        <v>#N/A</v>
      </c>
      <c r="T44" s="196" t="e">
        <f t="shared" si="47"/>
        <v>#N/A</v>
      </c>
      <c r="U44" s="139" t="e">
        <f t="shared" si="48"/>
        <v>#N/A</v>
      </c>
      <c r="V44" s="124" t="e">
        <f>INDEX(BJ1:BJ54,MATCH(C44,$DW1:$DW54,0))</f>
        <v>#N/A</v>
      </c>
      <c r="W44" s="124" t="e">
        <f t="shared" si="49"/>
        <v>#N/A</v>
      </c>
      <c r="X44" s="124" t="e">
        <f t="shared" si="50"/>
        <v>#N/A</v>
      </c>
      <c r="Y44" s="124" t="e">
        <f t="shared" si="51"/>
        <v>#N/A</v>
      </c>
      <c r="Z44" s="130" t="e">
        <f t="shared" si="52"/>
        <v>#N/A</v>
      </c>
      <c r="AA44" s="197" t="e">
        <f t="shared" si="53"/>
        <v>#N/A</v>
      </c>
      <c r="AB44" s="139" t="e">
        <f t="shared" si="54"/>
        <v>#N/A</v>
      </c>
      <c r="AC44" s="124" t="e">
        <f t="shared" si="55"/>
        <v>#N/A</v>
      </c>
      <c r="AD44" s="141" t="e">
        <f t="shared" si="56"/>
        <v>#N/A</v>
      </c>
      <c r="AE44" s="142" t="e">
        <f t="shared" si="57"/>
        <v>#N/A</v>
      </c>
      <c r="AF44" s="198" t="e">
        <f t="shared" si="58"/>
        <v>#N/A</v>
      </c>
      <c r="AG44" s="191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70"/>
      <c r="EB44" s="70"/>
    </row>
    <row r="45" spans="1:132" ht="16.5" customHeight="1">
      <c r="A45" s="63"/>
      <c r="B45" s="63"/>
      <c r="C45" s="63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5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70"/>
      <c r="EB45" s="70"/>
    </row>
    <row r="46" spans="1:132" ht="16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70"/>
      <c r="EB46" s="70"/>
    </row>
    <row r="47" spans="1:132" ht="16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70"/>
      <c r="EB47" s="70"/>
    </row>
    <row r="48" spans="1:132" ht="16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DX48" s="63"/>
      <c r="DY48" s="63"/>
      <c r="DZ48" s="63"/>
      <c r="EA48" s="70"/>
      <c r="EB48" s="70"/>
    </row>
    <row r="49" spans="1:132" ht="16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  <c r="DC49" s="63"/>
      <c r="DD49" s="63"/>
      <c r="DE49" s="63"/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3"/>
      <c r="DS49" s="63"/>
      <c r="DT49" s="63"/>
      <c r="DU49" s="63"/>
      <c r="DV49" s="63"/>
      <c r="DW49" s="63"/>
      <c r="DX49" s="63"/>
      <c r="DY49" s="63"/>
      <c r="DZ49" s="63"/>
      <c r="EA49" s="70"/>
      <c r="EB49" s="70"/>
    </row>
    <row r="50" spans="1:132" ht="16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70"/>
      <c r="EB50" s="70"/>
    </row>
    <row r="51" spans="1:132" ht="16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70"/>
      <c r="EB51" s="70"/>
    </row>
    <row r="52" spans="1:132" ht="16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  <c r="DB52" s="63"/>
      <c r="DC52" s="63"/>
      <c r="DD52" s="63"/>
      <c r="DE52" s="63"/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3"/>
      <c r="DV52" s="63"/>
      <c r="DW52" s="63"/>
      <c r="DX52" s="63"/>
      <c r="DY52" s="63"/>
      <c r="DZ52" s="63"/>
      <c r="EA52" s="70"/>
      <c r="EB52" s="70"/>
    </row>
    <row r="53" spans="1:132" ht="16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70"/>
      <c r="EB53" s="70"/>
    </row>
    <row r="54" spans="1:132" ht="16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70"/>
      <c r="EB54" s="70"/>
    </row>
  </sheetData>
  <mergeCells count="29">
    <mergeCell ref="U27:AA27"/>
    <mergeCell ref="P27:T27"/>
    <mergeCell ref="L27:O27"/>
    <mergeCell ref="BA2:DG2"/>
    <mergeCell ref="AF2:AZ2"/>
    <mergeCell ref="L2:AE2"/>
    <mergeCell ref="AF3:AJ3"/>
    <mergeCell ref="AK3:AO3"/>
    <mergeCell ref="AP3:AT3"/>
    <mergeCell ref="CU3:CX3"/>
    <mergeCell ref="CY3:DB3"/>
    <mergeCell ref="DD3:DG3"/>
    <mergeCell ref="AU3:AY3"/>
    <mergeCell ref="BA3:BE3"/>
    <mergeCell ref="BF3:BJ3"/>
    <mergeCell ref="BK3:BO3"/>
    <mergeCell ref="D2:H2"/>
    <mergeCell ref="D1:H1"/>
    <mergeCell ref="L3:P3"/>
    <mergeCell ref="V3:Z3"/>
    <mergeCell ref="AA3:AE3"/>
    <mergeCell ref="Q3:U3"/>
    <mergeCell ref="CM3:CP3"/>
    <mergeCell ref="CQ3:CT3"/>
    <mergeCell ref="BP3:BT3"/>
    <mergeCell ref="BU3:BY3"/>
    <mergeCell ref="BZ3:CD3"/>
    <mergeCell ref="CE3:CH3"/>
    <mergeCell ref="CI3:CL3"/>
  </mergeCells>
  <pageMargins left="0.75" right="0.75" top="1" bottom="1" header="0.5" footer="0.5"/>
  <pageSetup orientation="portrait"/>
  <headerFooter>
    <oddHeader>&amp;C&amp;"Arial,Regular"&amp;10&amp;K000000FS 1.1</oddHeader>
    <oddFooter>&amp;C&amp;"Arial,Regular"&amp;10&amp;K000000Pagina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9"/>
  <sheetViews>
    <sheetView showGridLines="0" topLeftCell="C8" workbookViewId="0">
      <selection activeCell="EC5" sqref="EC5"/>
    </sheetView>
  </sheetViews>
  <sheetFormatPr baseColWidth="10" defaultColWidth="8.625" defaultRowHeight="12.75" customHeight="1"/>
  <cols>
    <col min="1" max="2" width="8.625" style="221" hidden="1" customWidth="1"/>
    <col min="3" max="3" width="3.625" style="221" customWidth="1"/>
    <col min="4" max="4" width="8.625" style="221" customWidth="1"/>
    <col min="5" max="5" width="3.875" style="221" customWidth="1"/>
    <col min="6" max="6" width="8.25" style="221" customWidth="1"/>
    <col min="7" max="7" width="9.625" style="221" customWidth="1"/>
    <col min="8" max="8" width="11" style="221" customWidth="1"/>
    <col min="9" max="11" width="8.625" style="221" hidden="1" customWidth="1"/>
    <col min="12" max="12" width="4.25" style="221" customWidth="1"/>
    <col min="13" max="13" width="4.125" style="221" customWidth="1"/>
    <col min="14" max="15" width="3.625" style="221" customWidth="1"/>
    <col min="16" max="16" width="3.875" style="221" customWidth="1"/>
    <col min="17" max="17" width="4.625" style="221" customWidth="1"/>
    <col min="18" max="18" width="4.375" style="221" customWidth="1"/>
    <col min="19" max="20" width="3.625" style="221" customWidth="1"/>
    <col min="21" max="21" width="5" style="221" customWidth="1"/>
    <col min="22" max="22" width="5.125" style="221" customWidth="1"/>
    <col min="23" max="23" width="4.375" style="221" customWidth="1"/>
    <col min="24" max="25" width="3.625" style="221" customWidth="1"/>
    <col min="26" max="26" width="4.5" style="221" customWidth="1"/>
    <col min="27" max="27" width="4.75" style="221" customWidth="1"/>
    <col min="28" max="28" width="3.875" style="221" customWidth="1"/>
    <col min="29" max="29" width="6.125" style="221" customWidth="1"/>
    <col min="30" max="30" width="5.375" style="221" customWidth="1"/>
    <col min="31" max="31" width="5.25" style="221" customWidth="1"/>
    <col min="32" max="32" width="6" style="221" customWidth="1"/>
    <col min="33" max="36" width="5.375" style="221" customWidth="1"/>
    <col min="37" max="45" width="4.75" style="221" customWidth="1"/>
    <col min="46" max="46" width="3.875" style="221" customWidth="1"/>
    <col min="47" max="47" width="4.5" style="221" customWidth="1"/>
    <col min="48" max="48" width="4" style="221" customWidth="1"/>
    <col min="49" max="49" width="3.625" style="221" customWidth="1"/>
    <col min="50" max="50" width="5.625" style="221" customWidth="1"/>
    <col min="51" max="51" width="4.375" style="221" customWidth="1"/>
    <col min="52" max="52" width="5.125" style="221" customWidth="1"/>
    <col min="53" max="62" width="4.875" style="221" customWidth="1"/>
    <col min="63" max="72" width="5.375" style="221" customWidth="1"/>
    <col min="73" max="82" width="5.125" style="221" customWidth="1"/>
    <col min="83" max="102" width="4.875" style="221" customWidth="1"/>
    <col min="103" max="106" width="5.625" style="221" customWidth="1"/>
    <col min="107" max="107" width="6.375" style="221" customWidth="1"/>
    <col min="108" max="112" width="3.625" style="221" customWidth="1"/>
    <col min="113" max="113" width="4.625" style="221" customWidth="1"/>
    <col min="114" max="114" width="2.5" style="221" customWidth="1"/>
    <col min="115" max="131" width="8.625" style="221" hidden="1" customWidth="1"/>
    <col min="132" max="256" width="8.625" style="221" customWidth="1"/>
  </cols>
  <sheetData>
    <row r="1" spans="1:133" ht="17" customHeight="1">
      <c r="A1" s="70"/>
      <c r="B1" s="70"/>
      <c r="C1" s="64"/>
      <c r="D1" s="250">
        <f>classi!B2</f>
        <v>44359</v>
      </c>
      <c r="E1" s="253"/>
      <c r="F1" s="253"/>
      <c r="G1" s="253"/>
      <c r="H1" s="254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  <c r="EC1" s="70"/>
    </row>
    <row r="2" spans="1:133" ht="17" customHeight="1">
      <c r="A2" s="70"/>
      <c r="B2" s="70"/>
      <c r="C2" s="64"/>
      <c r="D2" s="250" t="s">
        <v>91</v>
      </c>
      <c r="E2" s="251"/>
      <c r="F2" s="251"/>
      <c r="G2" s="251"/>
      <c r="H2" s="252"/>
      <c r="I2" s="71"/>
      <c r="J2" s="72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  <c r="EC2" s="70"/>
    </row>
    <row r="3" spans="1:133" ht="84" customHeight="1">
      <c r="A3" s="70"/>
      <c r="B3" s="70"/>
      <c r="C3" s="64"/>
      <c r="D3" s="76" t="s">
        <v>1</v>
      </c>
      <c r="E3" s="77"/>
      <c r="F3" s="78" t="s">
        <v>2</v>
      </c>
      <c r="G3" s="78" t="s">
        <v>3</v>
      </c>
      <c r="H3" s="214" t="s">
        <v>4</v>
      </c>
      <c r="I3" s="215"/>
      <c r="J3" s="79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81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154.5</v>
      </c>
      <c r="DY3" s="90" t="s">
        <v>80</v>
      </c>
      <c r="DZ3" s="91"/>
      <c r="EA3" s="70"/>
      <c r="EB3" s="70"/>
      <c r="EC3" s="70"/>
    </row>
    <row r="4" spans="1:133" ht="16" customHeight="1">
      <c r="A4" s="70"/>
      <c r="B4" s="70"/>
      <c r="C4" s="64"/>
      <c r="D4" s="92" t="str">
        <f>classi!B173</f>
        <v>FS2_1</v>
      </c>
      <c r="E4" s="93"/>
      <c r="F4" s="93" t="str">
        <f>classi!C173</f>
        <v>Liliana</v>
      </c>
      <c r="G4" s="93" t="str">
        <f>classi!D173</f>
        <v>Ferrari</v>
      </c>
      <c r="H4" s="200" t="str">
        <f>classi!G173</f>
        <v>Dea Ebe</v>
      </c>
      <c r="I4" s="118"/>
      <c r="J4" s="94"/>
      <c r="K4" s="93"/>
      <c r="L4" s="95">
        <v>17</v>
      </c>
      <c r="M4" s="95">
        <v>16</v>
      </c>
      <c r="N4" s="95"/>
      <c r="O4" s="96"/>
      <c r="P4" s="97">
        <f>AVERAGE(L4:M4)</f>
        <v>16.5</v>
      </c>
      <c r="Q4" s="95">
        <v>17</v>
      </c>
      <c r="R4" s="95">
        <v>18</v>
      </c>
      <c r="S4" s="95"/>
      <c r="T4" s="96"/>
      <c r="U4" s="97">
        <f>AVERAGE(Q4:R4)</f>
        <v>17.5</v>
      </c>
      <c r="V4" s="95">
        <v>21</v>
      </c>
      <c r="W4" s="95">
        <v>21</v>
      </c>
      <c r="X4" s="95"/>
      <c r="Y4" s="96"/>
      <c r="Z4" s="97">
        <f>AVERAGE(V4:W4)</f>
        <v>21</v>
      </c>
      <c r="AA4" s="95">
        <v>21</v>
      </c>
      <c r="AB4" s="95">
        <v>22</v>
      </c>
      <c r="AC4" s="95"/>
      <c r="AD4" s="96"/>
      <c r="AE4" s="97">
        <f>AVERAGE(AA4:AD4)</f>
        <v>21.5</v>
      </c>
      <c r="AF4" s="95">
        <v>16</v>
      </c>
      <c r="AG4" s="95">
        <v>16</v>
      </c>
      <c r="AH4" s="95"/>
      <c r="AI4" s="96"/>
      <c r="AJ4" s="97">
        <f t="shared" ref="AJ4:AJ23" si="0">AVERAGE(AF4:AI4)</f>
        <v>16</v>
      </c>
      <c r="AK4" s="95">
        <v>17</v>
      </c>
      <c r="AL4" s="95">
        <v>15</v>
      </c>
      <c r="AM4" s="95"/>
      <c r="AN4" s="96"/>
      <c r="AO4" s="97">
        <f t="shared" ref="AO4:AO23" si="1">AVERAGE(AK4:AN4)</f>
        <v>16</v>
      </c>
      <c r="AP4" s="95">
        <v>18</v>
      </c>
      <c r="AQ4" s="95">
        <v>17</v>
      </c>
      <c r="AR4" s="95"/>
      <c r="AS4" s="96"/>
      <c r="AT4" s="97">
        <f t="shared" ref="AT4:AT23" si="2">AVERAGE(AP4:AS4)</f>
        <v>17.5</v>
      </c>
      <c r="AU4" s="95">
        <v>18</v>
      </c>
      <c r="AV4" s="95">
        <v>17</v>
      </c>
      <c r="AW4" s="95"/>
      <c r="AX4" s="96"/>
      <c r="AY4" s="97">
        <f t="shared" ref="AY4:AY23" si="3">AVERAGE(AU4:AX4)</f>
        <v>17.5</v>
      </c>
      <c r="AZ4" s="98">
        <f t="shared" ref="AZ4:AZ23" si="4">P4+U4+Z4+AE4+AJ4+AO4+AT4+AY4</f>
        <v>143.5</v>
      </c>
      <c r="BA4" s="99">
        <v>0</v>
      </c>
      <c r="BB4" s="99">
        <v>0</v>
      </c>
      <c r="BC4" s="99"/>
      <c r="BD4" s="100"/>
      <c r="BE4" s="97">
        <f t="shared" ref="BE4:BE23" si="5">AVERAGE(BA4:BD4)</f>
        <v>0</v>
      </c>
      <c r="BF4" s="99">
        <v>0</v>
      </c>
      <c r="BG4" s="99">
        <v>0</v>
      </c>
      <c r="BH4" s="99"/>
      <c r="BI4" s="100"/>
      <c r="BJ4" s="97">
        <f t="shared" ref="BJ4:BJ23" si="6">AVERAGE(BF4:BI4)</f>
        <v>0</v>
      </c>
      <c r="BK4" s="99">
        <v>0</v>
      </c>
      <c r="BL4" s="99">
        <v>0</v>
      </c>
      <c r="BM4" s="99"/>
      <c r="BN4" s="100"/>
      <c r="BO4" s="97">
        <f t="shared" ref="BO4:BO23" si="7">AVERAGE(BK4:BN4)</f>
        <v>0</v>
      </c>
      <c r="BP4" s="99">
        <v>0</v>
      </c>
      <c r="BQ4" s="99">
        <v>0</v>
      </c>
      <c r="BR4" s="99"/>
      <c r="BS4" s="100"/>
      <c r="BT4" s="97">
        <f t="shared" ref="BT4:BT23" si="8">AVERAGE(BP4:BS4)</f>
        <v>0</v>
      </c>
      <c r="BU4" s="101">
        <v>0</v>
      </c>
      <c r="BV4" s="101">
        <v>0</v>
      </c>
      <c r="BW4" s="101"/>
      <c r="BX4" s="100"/>
      <c r="BY4" s="97">
        <f t="shared" ref="BY4:BY23" si="9">AVERAGE(BU4:BX4)</f>
        <v>0</v>
      </c>
      <c r="BZ4" s="101">
        <v>0</v>
      </c>
      <c r="CA4" s="101">
        <v>0</v>
      </c>
      <c r="CB4" s="101"/>
      <c r="CC4" s="102"/>
      <c r="CD4" s="103">
        <f t="shared" ref="CD4:CD23" si="10">AVERAGE(BZ4:CC4)</f>
        <v>0</v>
      </c>
      <c r="CE4" s="104"/>
      <c r="CF4" s="105"/>
      <c r="CG4" s="105"/>
      <c r="CH4" s="100"/>
      <c r="CI4" s="105"/>
      <c r="CJ4" s="105"/>
      <c r="CK4" s="105"/>
      <c r="CL4" s="100"/>
      <c r="CM4" s="105"/>
      <c r="CN4" s="105"/>
      <c r="CO4" s="105"/>
      <c r="CP4" s="100"/>
      <c r="CQ4" s="105"/>
      <c r="CR4" s="105"/>
      <c r="CS4" s="105"/>
      <c r="CT4" s="100"/>
      <c r="CU4" s="105"/>
      <c r="CV4" s="105"/>
      <c r="CW4" s="105"/>
      <c r="CX4" s="100"/>
      <c r="CY4" s="105"/>
      <c r="CZ4" s="105"/>
      <c r="DA4" s="105"/>
      <c r="DB4" s="106"/>
      <c r="DC4" s="107"/>
      <c r="DD4" s="108">
        <f>SUM(BA4,BF4,BK4,BP4,BU4,BZ4)</f>
        <v>0</v>
      </c>
      <c r="DE4" s="109">
        <f>SUM(BB4,BG4,BL4,BQ4,BV4,CA4)</f>
        <v>0</v>
      </c>
      <c r="DF4" s="109"/>
      <c r="DG4" s="96">
        <f>SUM(BD4,BI4,BN4,BS4,BX4,CC4)</f>
        <v>0</v>
      </c>
      <c r="DH4" s="110">
        <f t="shared" ref="DH4:DH23" si="11">BE4+BJ4+BT4+BO4+BY4+CD4</f>
        <v>0</v>
      </c>
      <c r="DI4" s="97">
        <f t="shared" ref="DI4:DI23" si="12">AZ4-DH4</f>
        <v>143.5</v>
      </c>
      <c r="DJ4" s="111">
        <f t="shared" ref="DJ4:DJ23" si="13">RANK(DI4,$DI$4:$DI$23,0)</f>
        <v>2</v>
      </c>
      <c r="DK4" s="112">
        <f t="shared" ref="DK4:DK23" si="14">P4</f>
        <v>16.5</v>
      </c>
      <c r="DL4" s="97">
        <f t="shared" ref="DL4:DL23" si="15">DI4*10^3+DK4</f>
        <v>143516.5</v>
      </c>
      <c r="DM4" s="97">
        <f t="shared" ref="DM4:DM23" si="16">RANK(DL4,$DL$4:$DL$23,0)</f>
        <v>2</v>
      </c>
      <c r="DN4" s="97">
        <f t="shared" ref="DN4:DN23" si="17">AJ4</f>
        <v>16</v>
      </c>
      <c r="DO4" s="97">
        <f t="shared" ref="DO4:DO23" si="18">(DI4*10^3+DK4)*10^3+DN4</f>
        <v>143516516</v>
      </c>
      <c r="DP4" s="97">
        <f t="shared" ref="DP4:DP23" si="19">RANK(DO4,$DO$4:$DO$23,0)</f>
        <v>2</v>
      </c>
      <c r="DQ4" s="113">
        <f t="shared" ref="DQ4:DQ23" si="20">U4</f>
        <v>17.5</v>
      </c>
      <c r="DR4" s="113">
        <f t="shared" ref="DR4:DR24" si="21">((DI4*10^3+DK4)*10^3+DN4)*10^3+DQ4</f>
        <v>143516516017.5</v>
      </c>
      <c r="DS4" s="113">
        <f t="shared" ref="DS4:DS23" si="22">RANK(DR4,$DR$4:$DR$23,0)</f>
        <v>2</v>
      </c>
      <c r="DT4" s="113">
        <f t="shared" ref="DT4:DT23" si="23">AO4</f>
        <v>16</v>
      </c>
      <c r="DU4" s="113">
        <f t="shared" ref="DU4:DU23" si="24">(((DI4*10^3+DK4)*10^3+DN4)*10^3+DQ4)*10^3+DT4</f>
        <v>143516516017516</v>
      </c>
      <c r="DV4" s="114">
        <f t="shared" ref="DV4:DV23" si="25">IF(F4&gt;0,RANK(DU4,$DU$4:$DU$23,0),20)</f>
        <v>2</v>
      </c>
      <c r="DW4" s="113">
        <f>IF(DV4&lt;&gt;20,RANK(DV4,$DV$4:$DV$23,1)+COUNTIF(DV$4:DV4,DV4)-1,20)</f>
        <v>2</v>
      </c>
      <c r="DX4" s="115">
        <f t="shared" ref="DX4:DX23" si="26">DI4/$DX$3</f>
        <v>0.92880258899676371</v>
      </c>
      <c r="DY4" s="116" t="str">
        <f t="shared" ref="DY4:DY23" si="27">IF(COUNTIF(CE4:DB4,"x")&gt;0,"Dis",IF(COUNTIF(DC4,"x")&gt;0,"Abbruch","-"))</f>
        <v>-</v>
      </c>
      <c r="DZ4" s="91"/>
      <c r="EA4" s="70"/>
      <c r="EB4" s="277">
        <f>L4+Q4+V4+AA4+AF4+AK4+AP4+AU4</f>
        <v>145</v>
      </c>
      <c r="EC4" s="277">
        <f>M4+R4+W4+AB4+AG4+AL4+AQ4+AV4</f>
        <v>142</v>
      </c>
    </row>
    <row r="5" spans="1:133" ht="16" customHeight="1">
      <c r="A5" s="70"/>
      <c r="B5" s="70"/>
      <c r="C5" s="64"/>
      <c r="D5" s="92" t="str">
        <f>classi!B174</f>
        <v>FS2_2</v>
      </c>
      <c r="E5" s="117"/>
      <c r="F5" s="93" t="str">
        <f>classi!C174</f>
        <v>Marina</v>
      </c>
      <c r="G5" s="93" t="str">
        <f>classi!D174</f>
        <v>Sansonova</v>
      </c>
      <c r="H5" s="200" t="str">
        <f>classi!G174</f>
        <v>Bibi</v>
      </c>
      <c r="I5" s="201"/>
      <c r="J5" s="117"/>
      <c r="K5" s="117"/>
      <c r="L5" s="95">
        <v>20</v>
      </c>
      <c r="M5" s="95">
        <v>19</v>
      </c>
      <c r="N5" s="95"/>
      <c r="O5" s="96"/>
      <c r="P5" s="97">
        <f t="shared" ref="P5:P23" si="28">AVERAGE(L5:M5)</f>
        <v>19.5</v>
      </c>
      <c r="Q5" s="95">
        <v>19</v>
      </c>
      <c r="R5" s="95">
        <v>19</v>
      </c>
      <c r="S5" s="95"/>
      <c r="T5" s="96"/>
      <c r="U5" s="97">
        <f t="shared" ref="U5:U23" si="29">AVERAGE(Q5:R5)</f>
        <v>19</v>
      </c>
      <c r="V5" s="95">
        <v>20</v>
      </c>
      <c r="W5" s="95">
        <v>20</v>
      </c>
      <c r="X5" s="95"/>
      <c r="Y5" s="96"/>
      <c r="Z5" s="97">
        <f t="shared" ref="Z5:Z23" si="30">AVERAGE(V5:W5)</f>
        <v>20</v>
      </c>
      <c r="AA5" s="95">
        <v>21</v>
      </c>
      <c r="AB5" s="95">
        <v>22</v>
      </c>
      <c r="AC5" s="95"/>
      <c r="AD5" s="96"/>
      <c r="AE5" s="97">
        <f t="shared" ref="AE4:AE23" si="31">AVERAGE(AA5:AD5)</f>
        <v>21.5</v>
      </c>
      <c r="AF5" s="95">
        <v>19</v>
      </c>
      <c r="AG5" s="95">
        <v>18</v>
      </c>
      <c r="AH5" s="95"/>
      <c r="AI5" s="96"/>
      <c r="AJ5" s="97">
        <f t="shared" si="0"/>
        <v>18.5</v>
      </c>
      <c r="AK5" s="95">
        <v>19</v>
      </c>
      <c r="AL5" s="95">
        <v>18</v>
      </c>
      <c r="AM5" s="95"/>
      <c r="AN5" s="96"/>
      <c r="AO5" s="97">
        <f t="shared" si="1"/>
        <v>18.5</v>
      </c>
      <c r="AP5" s="95">
        <v>20</v>
      </c>
      <c r="AQ5" s="95">
        <v>18</v>
      </c>
      <c r="AR5" s="95"/>
      <c r="AS5" s="96"/>
      <c r="AT5" s="97">
        <f t="shared" si="2"/>
        <v>19</v>
      </c>
      <c r="AU5" s="95">
        <v>19</v>
      </c>
      <c r="AV5" s="95">
        <v>18</v>
      </c>
      <c r="AW5" s="95"/>
      <c r="AX5" s="96"/>
      <c r="AY5" s="97">
        <f t="shared" si="3"/>
        <v>18.5</v>
      </c>
      <c r="AZ5" s="98">
        <f t="shared" si="4"/>
        <v>154.5</v>
      </c>
      <c r="BA5" s="99">
        <v>0</v>
      </c>
      <c r="BB5" s="99">
        <v>0</v>
      </c>
      <c r="BC5" s="99"/>
      <c r="BD5" s="100"/>
      <c r="BE5" s="97">
        <f t="shared" si="5"/>
        <v>0</v>
      </c>
      <c r="BF5" s="99">
        <v>0</v>
      </c>
      <c r="BG5" s="99">
        <v>0</v>
      </c>
      <c r="BH5" s="99"/>
      <c r="BI5" s="100"/>
      <c r="BJ5" s="97">
        <f t="shared" si="6"/>
        <v>0</v>
      </c>
      <c r="BK5" s="99">
        <v>0</v>
      </c>
      <c r="BL5" s="99">
        <v>0</v>
      </c>
      <c r="BM5" s="99"/>
      <c r="BN5" s="100"/>
      <c r="BO5" s="97">
        <f t="shared" si="7"/>
        <v>0</v>
      </c>
      <c r="BP5" s="99">
        <v>0</v>
      </c>
      <c r="BQ5" s="99">
        <v>0</v>
      </c>
      <c r="BR5" s="99"/>
      <c r="BS5" s="100"/>
      <c r="BT5" s="97">
        <f t="shared" si="8"/>
        <v>0</v>
      </c>
      <c r="BU5" s="101">
        <v>0</v>
      </c>
      <c r="BV5" s="101">
        <v>0</v>
      </c>
      <c r="BW5" s="101"/>
      <c r="BX5" s="100"/>
      <c r="BY5" s="97">
        <f t="shared" si="9"/>
        <v>0</v>
      </c>
      <c r="BZ5" s="101">
        <v>0</v>
      </c>
      <c r="CA5" s="101">
        <v>0</v>
      </c>
      <c r="CB5" s="101"/>
      <c r="CC5" s="102"/>
      <c r="CD5" s="103">
        <f t="shared" si="10"/>
        <v>0</v>
      </c>
      <c r="CE5" s="104"/>
      <c r="CF5" s="105"/>
      <c r="CG5" s="105"/>
      <c r="CH5" s="100"/>
      <c r="CI5" s="105"/>
      <c r="CJ5" s="105"/>
      <c r="CK5" s="105"/>
      <c r="CL5" s="100"/>
      <c r="CM5" s="105"/>
      <c r="CN5" s="105"/>
      <c r="CO5" s="105"/>
      <c r="CP5" s="100"/>
      <c r="CQ5" s="105"/>
      <c r="CR5" s="105"/>
      <c r="CS5" s="105"/>
      <c r="CT5" s="100"/>
      <c r="CU5" s="105"/>
      <c r="CV5" s="105"/>
      <c r="CW5" s="105"/>
      <c r="CX5" s="100"/>
      <c r="CY5" s="105"/>
      <c r="CZ5" s="105"/>
      <c r="DA5" s="105"/>
      <c r="DB5" s="106"/>
      <c r="DC5" s="107"/>
      <c r="DD5" s="108">
        <v>0</v>
      </c>
      <c r="DE5" s="109">
        <v>0</v>
      </c>
      <c r="DF5" s="109"/>
      <c r="DG5" s="96">
        <f t="shared" ref="DG5:DG23" si="32">SUM(BD5,BI5,BN5,BS5,BX5,CC5)</f>
        <v>0</v>
      </c>
      <c r="DH5" s="110">
        <f t="shared" si="11"/>
        <v>0</v>
      </c>
      <c r="DI5" s="97">
        <f t="shared" si="12"/>
        <v>154.5</v>
      </c>
      <c r="DJ5" s="111">
        <f t="shared" si="13"/>
        <v>1</v>
      </c>
      <c r="DK5" s="112">
        <f t="shared" si="14"/>
        <v>19.5</v>
      </c>
      <c r="DL5" s="97">
        <f t="shared" si="15"/>
        <v>154519.5</v>
      </c>
      <c r="DM5" s="97">
        <f t="shared" si="16"/>
        <v>1</v>
      </c>
      <c r="DN5" s="97">
        <f t="shared" si="17"/>
        <v>18.5</v>
      </c>
      <c r="DO5" s="97">
        <f t="shared" si="18"/>
        <v>154519518.5</v>
      </c>
      <c r="DP5" s="97">
        <f t="shared" si="19"/>
        <v>1</v>
      </c>
      <c r="DQ5" s="113">
        <f t="shared" si="20"/>
        <v>19</v>
      </c>
      <c r="DR5" s="113">
        <f t="shared" si="21"/>
        <v>154519518519</v>
      </c>
      <c r="DS5" s="113">
        <f t="shared" si="22"/>
        <v>1</v>
      </c>
      <c r="DT5" s="113">
        <f t="shared" si="23"/>
        <v>18.5</v>
      </c>
      <c r="DU5" s="113">
        <f t="shared" si="24"/>
        <v>154519518519018.5</v>
      </c>
      <c r="DV5" s="114">
        <f t="shared" si="25"/>
        <v>1</v>
      </c>
      <c r="DW5" s="113">
        <f>IF(DV5&lt;&gt;20,RANK(DV5,$DV$4:$DV$23,1)+COUNTIF(DV$4:DV5,DV5)-1,20)</f>
        <v>1</v>
      </c>
      <c r="DX5" s="115">
        <f t="shared" si="26"/>
        <v>1</v>
      </c>
      <c r="DY5" s="116" t="str">
        <f t="shared" si="27"/>
        <v>-</v>
      </c>
      <c r="DZ5" s="91"/>
      <c r="EA5" s="70"/>
      <c r="EB5" s="277">
        <f>L5+Q5+V5+AA5+AF5+AK5+AP5+AU5</f>
        <v>157</v>
      </c>
      <c r="EC5" s="278">
        <f>M5+R5+W5+AB5+AG5+AL5+AQ5+AV5</f>
        <v>152</v>
      </c>
    </row>
    <row r="6" spans="1:133" ht="16" customHeight="1">
      <c r="A6" s="70"/>
      <c r="B6" s="70"/>
      <c r="C6" s="64"/>
      <c r="D6" s="92">
        <f>classi!B175</f>
        <v>0</v>
      </c>
      <c r="E6" s="117"/>
      <c r="F6" s="93">
        <f>classi!C175</f>
        <v>0</v>
      </c>
      <c r="G6" s="93">
        <f>classi!D175</f>
        <v>0</v>
      </c>
      <c r="H6" s="200">
        <f>classi!G175</f>
        <v>0</v>
      </c>
      <c r="I6" s="201"/>
      <c r="J6" s="117"/>
      <c r="K6" s="117"/>
      <c r="L6" s="95">
        <v>0</v>
      </c>
      <c r="M6" s="95">
        <v>0</v>
      </c>
      <c r="N6" s="95"/>
      <c r="O6" s="96"/>
      <c r="P6" s="97">
        <f t="shared" si="28"/>
        <v>0</v>
      </c>
      <c r="Q6" s="95">
        <v>0</v>
      </c>
      <c r="R6" s="95">
        <v>0</v>
      </c>
      <c r="S6" s="95"/>
      <c r="T6" s="96"/>
      <c r="U6" s="97">
        <f t="shared" si="29"/>
        <v>0</v>
      </c>
      <c r="V6" s="95">
        <v>0</v>
      </c>
      <c r="W6" s="95">
        <v>0</v>
      </c>
      <c r="X6" s="95"/>
      <c r="Y6" s="96"/>
      <c r="Z6" s="97">
        <f t="shared" si="30"/>
        <v>0</v>
      </c>
      <c r="AA6" s="95">
        <v>0</v>
      </c>
      <c r="AB6" s="95">
        <v>0</v>
      </c>
      <c r="AC6" s="95"/>
      <c r="AD6" s="96"/>
      <c r="AE6" s="97">
        <f t="shared" si="31"/>
        <v>0</v>
      </c>
      <c r="AF6" s="95">
        <v>0</v>
      </c>
      <c r="AG6" s="95">
        <v>0</v>
      </c>
      <c r="AH6" s="95"/>
      <c r="AI6" s="96"/>
      <c r="AJ6" s="97">
        <f t="shared" si="0"/>
        <v>0</v>
      </c>
      <c r="AK6" s="95">
        <v>0</v>
      </c>
      <c r="AL6" s="95">
        <v>0</v>
      </c>
      <c r="AM6" s="95"/>
      <c r="AN6" s="96"/>
      <c r="AO6" s="97">
        <f t="shared" si="1"/>
        <v>0</v>
      </c>
      <c r="AP6" s="95">
        <v>0</v>
      </c>
      <c r="AQ6" s="95">
        <v>0</v>
      </c>
      <c r="AR6" s="95"/>
      <c r="AS6" s="96"/>
      <c r="AT6" s="97">
        <f t="shared" si="2"/>
        <v>0</v>
      </c>
      <c r="AU6" s="95">
        <v>0</v>
      </c>
      <c r="AV6" s="95">
        <v>0</v>
      </c>
      <c r="AW6" s="95"/>
      <c r="AX6" s="96"/>
      <c r="AY6" s="97">
        <f t="shared" si="3"/>
        <v>0</v>
      </c>
      <c r="AZ6" s="98">
        <f t="shared" si="4"/>
        <v>0</v>
      </c>
      <c r="BA6" s="99">
        <v>0</v>
      </c>
      <c r="BB6" s="99">
        <v>0</v>
      </c>
      <c r="BC6" s="99"/>
      <c r="BD6" s="100"/>
      <c r="BE6" s="97">
        <f t="shared" si="5"/>
        <v>0</v>
      </c>
      <c r="BF6" s="99">
        <v>0</v>
      </c>
      <c r="BG6" s="99">
        <v>0</v>
      </c>
      <c r="BH6" s="99"/>
      <c r="BI6" s="100"/>
      <c r="BJ6" s="97">
        <f t="shared" si="6"/>
        <v>0</v>
      </c>
      <c r="BK6" s="99">
        <v>0</v>
      </c>
      <c r="BL6" s="99">
        <v>0</v>
      </c>
      <c r="BM6" s="99"/>
      <c r="BN6" s="100"/>
      <c r="BO6" s="97">
        <f t="shared" si="7"/>
        <v>0</v>
      </c>
      <c r="BP6" s="99">
        <v>0</v>
      </c>
      <c r="BQ6" s="99">
        <v>0</v>
      </c>
      <c r="BR6" s="99"/>
      <c r="BS6" s="100"/>
      <c r="BT6" s="97">
        <f t="shared" si="8"/>
        <v>0</v>
      </c>
      <c r="BU6" s="101">
        <v>0</v>
      </c>
      <c r="BV6" s="101">
        <v>0</v>
      </c>
      <c r="BW6" s="101"/>
      <c r="BX6" s="100"/>
      <c r="BY6" s="97">
        <f t="shared" si="9"/>
        <v>0</v>
      </c>
      <c r="BZ6" s="101">
        <v>0</v>
      </c>
      <c r="CA6" s="101">
        <v>0</v>
      </c>
      <c r="CB6" s="101"/>
      <c r="CC6" s="102"/>
      <c r="CD6" s="103">
        <f t="shared" si="10"/>
        <v>0</v>
      </c>
      <c r="CE6" s="104"/>
      <c r="CF6" s="105"/>
      <c r="CG6" s="105"/>
      <c r="CH6" s="100"/>
      <c r="CI6" s="105"/>
      <c r="CJ6" s="105"/>
      <c r="CK6" s="105"/>
      <c r="CL6" s="100"/>
      <c r="CM6" s="105"/>
      <c r="CN6" s="105"/>
      <c r="CO6" s="105"/>
      <c r="CP6" s="100"/>
      <c r="CQ6" s="105"/>
      <c r="CR6" s="105"/>
      <c r="CS6" s="105"/>
      <c r="CT6" s="100"/>
      <c r="CU6" s="105"/>
      <c r="CV6" s="105"/>
      <c r="CW6" s="105"/>
      <c r="CX6" s="100"/>
      <c r="CY6" s="105"/>
      <c r="CZ6" s="105"/>
      <c r="DA6" s="105"/>
      <c r="DB6" s="106"/>
      <c r="DC6" s="107"/>
      <c r="DD6" s="108">
        <f t="shared" ref="DD6:DD23" si="33">SUM(BA6,BF6,BK6,BP6,BU6,BZ6)</f>
        <v>0</v>
      </c>
      <c r="DE6" s="109">
        <f t="shared" ref="DE6:DE23" si="34">SUM(BB6,BG6,BL6,BQ6,BV6,CA6)</f>
        <v>0</v>
      </c>
      <c r="DF6" s="109"/>
      <c r="DG6" s="96">
        <f t="shared" si="32"/>
        <v>0</v>
      </c>
      <c r="DH6" s="110">
        <f t="shared" si="11"/>
        <v>0</v>
      </c>
      <c r="DI6" s="97">
        <f t="shared" si="12"/>
        <v>0</v>
      </c>
      <c r="DJ6" s="111">
        <f t="shared" si="13"/>
        <v>3</v>
      </c>
      <c r="DK6" s="112">
        <f t="shared" si="14"/>
        <v>0</v>
      </c>
      <c r="DL6" s="97">
        <f t="shared" si="15"/>
        <v>0</v>
      </c>
      <c r="DM6" s="97">
        <f t="shared" si="16"/>
        <v>3</v>
      </c>
      <c r="DN6" s="97">
        <f t="shared" si="17"/>
        <v>0</v>
      </c>
      <c r="DO6" s="97">
        <f t="shared" si="18"/>
        <v>0</v>
      </c>
      <c r="DP6" s="97">
        <f t="shared" si="19"/>
        <v>3</v>
      </c>
      <c r="DQ6" s="113">
        <f t="shared" si="20"/>
        <v>0</v>
      </c>
      <c r="DR6" s="113">
        <f t="shared" si="21"/>
        <v>0</v>
      </c>
      <c r="DS6" s="113">
        <f t="shared" si="22"/>
        <v>3</v>
      </c>
      <c r="DT6" s="113">
        <f t="shared" si="23"/>
        <v>0</v>
      </c>
      <c r="DU6" s="113">
        <f t="shared" si="24"/>
        <v>0</v>
      </c>
      <c r="DV6" s="114">
        <f t="shared" si="25"/>
        <v>20</v>
      </c>
      <c r="DW6" s="113">
        <f>IF(DV6&lt;&gt;20,RANK(DV6,$DV$4:$DV$23,1)+COUNTIF(DV$4:DV6,DV6)-1,20)</f>
        <v>20</v>
      </c>
      <c r="DX6" s="115">
        <f t="shared" si="26"/>
        <v>0</v>
      </c>
      <c r="DY6" s="116" t="str">
        <f t="shared" si="27"/>
        <v>-</v>
      </c>
      <c r="DZ6" s="91"/>
      <c r="EA6" s="70"/>
      <c r="EB6" s="277"/>
      <c r="EC6" s="277"/>
    </row>
    <row r="7" spans="1:133" ht="16" customHeight="1">
      <c r="A7" s="70"/>
      <c r="B7" s="70"/>
      <c r="C7" s="64"/>
      <c r="D7" s="118">
        <f>classi!B176</f>
        <v>0</v>
      </c>
      <c r="E7" s="117"/>
      <c r="F7" s="93">
        <f>classi!C176</f>
        <v>0</v>
      </c>
      <c r="G7" s="93">
        <f>classi!D176</f>
        <v>0</v>
      </c>
      <c r="H7" s="200">
        <f>classi!G176</f>
        <v>0</v>
      </c>
      <c r="I7" s="201"/>
      <c r="J7" s="117"/>
      <c r="K7" s="117"/>
      <c r="L7" s="95">
        <v>0</v>
      </c>
      <c r="M7" s="95">
        <v>0</v>
      </c>
      <c r="N7" s="95"/>
      <c r="O7" s="96"/>
      <c r="P7" s="97">
        <f t="shared" si="28"/>
        <v>0</v>
      </c>
      <c r="Q7" s="95">
        <v>0</v>
      </c>
      <c r="R7" s="95">
        <v>0</v>
      </c>
      <c r="S7" s="95"/>
      <c r="T7" s="96"/>
      <c r="U7" s="97">
        <f t="shared" si="29"/>
        <v>0</v>
      </c>
      <c r="V7" s="95">
        <v>0</v>
      </c>
      <c r="W7" s="95">
        <v>0</v>
      </c>
      <c r="X7" s="95"/>
      <c r="Y7" s="96"/>
      <c r="Z7" s="97">
        <f t="shared" si="30"/>
        <v>0</v>
      </c>
      <c r="AA7" s="95">
        <v>0</v>
      </c>
      <c r="AB7" s="95">
        <v>0</v>
      </c>
      <c r="AC7" s="95"/>
      <c r="AD7" s="96"/>
      <c r="AE7" s="97">
        <f t="shared" si="31"/>
        <v>0</v>
      </c>
      <c r="AF7" s="95">
        <v>0</v>
      </c>
      <c r="AG7" s="95">
        <v>0</v>
      </c>
      <c r="AH7" s="95"/>
      <c r="AI7" s="96"/>
      <c r="AJ7" s="97">
        <f t="shared" si="0"/>
        <v>0</v>
      </c>
      <c r="AK7" s="95">
        <v>0</v>
      </c>
      <c r="AL7" s="95">
        <v>0</v>
      </c>
      <c r="AM7" s="95"/>
      <c r="AN7" s="96"/>
      <c r="AO7" s="97">
        <f t="shared" si="1"/>
        <v>0</v>
      </c>
      <c r="AP7" s="95">
        <v>0</v>
      </c>
      <c r="AQ7" s="95">
        <v>0</v>
      </c>
      <c r="AR7" s="95"/>
      <c r="AS7" s="96"/>
      <c r="AT7" s="97">
        <f t="shared" si="2"/>
        <v>0</v>
      </c>
      <c r="AU7" s="95">
        <v>0</v>
      </c>
      <c r="AV7" s="95">
        <v>0</v>
      </c>
      <c r="AW7" s="95"/>
      <c r="AX7" s="96"/>
      <c r="AY7" s="97">
        <f t="shared" si="3"/>
        <v>0</v>
      </c>
      <c r="AZ7" s="98">
        <f t="shared" si="4"/>
        <v>0</v>
      </c>
      <c r="BA7" s="99">
        <v>0</v>
      </c>
      <c r="BB7" s="99">
        <v>0</v>
      </c>
      <c r="BC7" s="99"/>
      <c r="BD7" s="100"/>
      <c r="BE7" s="97">
        <f t="shared" si="5"/>
        <v>0</v>
      </c>
      <c r="BF7" s="99">
        <v>0</v>
      </c>
      <c r="BG7" s="99">
        <v>0</v>
      </c>
      <c r="BH7" s="99"/>
      <c r="BI7" s="100"/>
      <c r="BJ7" s="97">
        <f t="shared" si="6"/>
        <v>0</v>
      </c>
      <c r="BK7" s="99">
        <v>0</v>
      </c>
      <c r="BL7" s="99">
        <v>0</v>
      </c>
      <c r="BM7" s="99"/>
      <c r="BN7" s="100"/>
      <c r="BO7" s="97">
        <f t="shared" si="7"/>
        <v>0</v>
      </c>
      <c r="BP7" s="99">
        <v>0</v>
      </c>
      <c r="BQ7" s="99">
        <v>0</v>
      </c>
      <c r="BR7" s="99"/>
      <c r="BS7" s="100"/>
      <c r="BT7" s="97">
        <f t="shared" si="8"/>
        <v>0</v>
      </c>
      <c r="BU7" s="101">
        <v>0</v>
      </c>
      <c r="BV7" s="101">
        <v>0</v>
      </c>
      <c r="BW7" s="101"/>
      <c r="BX7" s="100"/>
      <c r="BY7" s="97">
        <f t="shared" si="9"/>
        <v>0</v>
      </c>
      <c r="BZ7" s="101">
        <v>0</v>
      </c>
      <c r="CA7" s="101">
        <v>0</v>
      </c>
      <c r="CB7" s="101"/>
      <c r="CC7" s="102"/>
      <c r="CD7" s="103">
        <f t="shared" si="10"/>
        <v>0</v>
      </c>
      <c r="CE7" s="104"/>
      <c r="CF7" s="105"/>
      <c r="CG7" s="105"/>
      <c r="CH7" s="100"/>
      <c r="CI7" s="105"/>
      <c r="CJ7" s="105"/>
      <c r="CK7" s="105"/>
      <c r="CL7" s="100"/>
      <c r="CM7" s="105"/>
      <c r="CN7" s="105"/>
      <c r="CO7" s="105"/>
      <c r="CP7" s="100"/>
      <c r="CQ7" s="105"/>
      <c r="CR7" s="105"/>
      <c r="CS7" s="105"/>
      <c r="CT7" s="100"/>
      <c r="CU7" s="105"/>
      <c r="CV7" s="105"/>
      <c r="CW7" s="105"/>
      <c r="CX7" s="100"/>
      <c r="CY7" s="105"/>
      <c r="CZ7" s="105"/>
      <c r="DA7" s="105"/>
      <c r="DB7" s="106"/>
      <c r="DC7" s="107"/>
      <c r="DD7" s="108">
        <f t="shared" si="33"/>
        <v>0</v>
      </c>
      <c r="DE7" s="109">
        <f t="shared" si="34"/>
        <v>0</v>
      </c>
      <c r="DF7" s="109"/>
      <c r="DG7" s="96">
        <f t="shared" si="32"/>
        <v>0</v>
      </c>
      <c r="DH7" s="110">
        <f t="shared" si="11"/>
        <v>0</v>
      </c>
      <c r="DI7" s="97">
        <f t="shared" si="12"/>
        <v>0</v>
      </c>
      <c r="DJ7" s="111">
        <f t="shared" si="13"/>
        <v>3</v>
      </c>
      <c r="DK7" s="112">
        <f t="shared" si="14"/>
        <v>0</v>
      </c>
      <c r="DL7" s="97">
        <f t="shared" si="15"/>
        <v>0</v>
      </c>
      <c r="DM7" s="97">
        <f t="shared" si="16"/>
        <v>3</v>
      </c>
      <c r="DN7" s="97">
        <f t="shared" si="17"/>
        <v>0</v>
      </c>
      <c r="DO7" s="97">
        <f t="shared" si="18"/>
        <v>0</v>
      </c>
      <c r="DP7" s="97">
        <f t="shared" si="19"/>
        <v>3</v>
      </c>
      <c r="DQ7" s="113">
        <f t="shared" si="20"/>
        <v>0</v>
      </c>
      <c r="DR7" s="113">
        <f t="shared" si="21"/>
        <v>0</v>
      </c>
      <c r="DS7" s="113">
        <f t="shared" si="22"/>
        <v>3</v>
      </c>
      <c r="DT7" s="113">
        <f t="shared" si="23"/>
        <v>0</v>
      </c>
      <c r="DU7" s="113">
        <f t="shared" si="24"/>
        <v>0</v>
      </c>
      <c r="DV7" s="114">
        <f t="shared" si="25"/>
        <v>20</v>
      </c>
      <c r="DW7" s="113">
        <f>IF(DV7&lt;&gt;20,RANK(DV7,$DV$4:$DV$23,1)+COUNTIF(DV$4:DV7,DV7)-1,20)</f>
        <v>20</v>
      </c>
      <c r="DX7" s="115">
        <f t="shared" si="26"/>
        <v>0</v>
      </c>
      <c r="DY7" s="116" t="str">
        <f t="shared" si="27"/>
        <v>-</v>
      </c>
      <c r="DZ7" s="91"/>
      <c r="EA7" s="70"/>
      <c r="EB7" s="70"/>
      <c r="EC7" s="70"/>
    </row>
    <row r="8" spans="1:133" ht="16" customHeight="1">
      <c r="A8" s="70"/>
      <c r="B8" s="70"/>
      <c r="C8" s="64"/>
      <c r="D8" s="118">
        <f>classi!B177</f>
        <v>0</v>
      </c>
      <c r="E8" s="117"/>
      <c r="F8" s="93">
        <f>classi!C177</f>
        <v>0</v>
      </c>
      <c r="G8" s="93">
        <f>classi!D177</f>
        <v>0</v>
      </c>
      <c r="H8" s="200">
        <f>classi!G177</f>
        <v>0</v>
      </c>
      <c r="I8" s="201"/>
      <c r="J8" s="117"/>
      <c r="K8" s="117"/>
      <c r="L8" s="95">
        <v>0</v>
      </c>
      <c r="M8" s="95">
        <v>0</v>
      </c>
      <c r="N8" s="95"/>
      <c r="O8" s="96"/>
      <c r="P8" s="97">
        <f t="shared" si="28"/>
        <v>0</v>
      </c>
      <c r="Q8" s="95">
        <v>0</v>
      </c>
      <c r="R8" s="95">
        <v>0</v>
      </c>
      <c r="S8" s="95"/>
      <c r="T8" s="96"/>
      <c r="U8" s="97">
        <f t="shared" si="29"/>
        <v>0</v>
      </c>
      <c r="V8" s="95">
        <v>0</v>
      </c>
      <c r="W8" s="95">
        <v>0</v>
      </c>
      <c r="X8" s="95"/>
      <c r="Y8" s="96"/>
      <c r="Z8" s="97">
        <f t="shared" si="30"/>
        <v>0</v>
      </c>
      <c r="AA8" s="95">
        <v>0</v>
      </c>
      <c r="AB8" s="95">
        <v>0</v>
      </c>
      <c r="AC8" s="95"/>
      <c r="AD8" s="96"/>
      <c r="AE8" s="97">
        <f t="shared" si="31"/>
        <v>0</v>
      </c>
      <c r="AF8" s="95">
        <v>0</v>
      </c>
      <c r="AG8" s="95">
        <v>0</v>
      </c>
      <c r="AH8" s="95"/>
      <c r="AI8" s="96"/>
      <c r="AJ8" s="97">
        <f t="shared" si="0"/>
        <v>0</v>
      </c>
      <c r="AK8" s="95">
        <v>0</v>
      </c>
      <c r="AL8" s="95">
        <v>0</v>
      </c>
      <c r="AM8" s="95"/>
      <c r="AN8" s="96"/>
      <c r="AO8" s="97">
        <f t="shared" si="1"/>
        <v>0</v>
      </c>
      <c r="AP8" s="95">
        <v>0</v>
      </c>
      <c r="AQ8" s="95">
        <v>0</v>
      </c>
      <c r="AR8" s="95"/>
      <c r="AS8" s="96"/>
      <c r="AT8" s="97">
        <f t="shared" si="2"/>
        <v>0</v>
      </c>
      <c r="AU8" s="95">
        <v>0</v>
      </c>
      <c r="AV8" s="95">
        <v>0</v>
      </c>
      <c r="AW8" s="95"/>
      <c r="AX8" s="96"/>
      <c r="AY8" s="97">
        <f t="shared" si="3"/>
        <v>0</v>
      </c>
      <c r="AZ8" s="98">
        <f t="shared" si="4"/>
        <v>0</v>
      </c>
      <c r="BA8" s="99">
        <v>0</v>
      </c>
      <c r="BB8" s="99">
        <v>0</v>
      </c>
      <c r="BC8" s="99"/>
      <c r="BD8" s="100"/>
      <c r="BE8" s="97">
        <f t="shared" si="5"/>
        <v>0</v>
      </c>
      <c r="BF8" s="99">
        <v>0</v>
      </c>
      <c r="BG8" s="99">
        <v>0</v>
      </c>
      <c r="BH8" s="99"/>
      <c r="BI8" s="100"/>
      <c r="BJ8" s="97">
        <f t="shared" si="6"/>
        <v>0</v>
      </c>
      <c r="BK8" s="99">
        <v>0</v>
      </c>
      <c r="BL8" s="99">
        <v>0</v>
      </c>
      <c r="BM8" s="99"/>
      <c r="BN8" s="100"/>
      <c r="BO8" s="97">
        <f t="shared" si="7"/>
        <v>0</v>
      </c>
      <c r="BP8" s="99">
        <v>0</v>
      </c>
      <c r="BQ8" s="99">
        <v>0</v>
      </c>
      <c r="BR8" s="99"/>
      <c r="BS8" s="100"/>
      <c r="BT8" s="97">
        <f t="shared" si="8"/>
        <v>0</v>
      </c>
      <c r="BU8" s="101">
        <v>0</v>
      </c>
      <c r="BV8" s="101">
        <v>0</v>
      </c>
      <c r="BW8" s="101"/>
      <c r="BX8" s="100"/>
      <c r="BY8" s="97">
        <f t="shared" si="9"/>
        <v>0</v>
      </c>
      <c r="BZ8" s="101">
        <v>0</v>
      </c>
      <c r="CA8" s="101">
        <v>0</v>
      </c>
      <c r="CB8" s="101"/>
      <c r="CC8" s="102"/>
      <c r="CD8" s="103">
        <f t="shared" si="10"/>
        <v>0</v>
      </c>
      <c r="CE8" s="104"/>
      <c r="CF8" s="105"/>
      <c r="CG8" s="105"/>
      <c r="CH8" s="100"/>
      <c r="CI8" s="105"/>
      <c r="CJ8" s="105"/>
      <c r="CK8" s="105"/>
      <c r="CL8" s="100"/>
      <c r="CM8" s="105"/>
      <c r="CN8" s="105"/>
      <c r="CO8" s="105"/>
      <c r="CP8" s="100"/>
      <c r="CQ8" s="105"/>
      <c r="CR8" s="105"/>
      <c r="CS8" s="105"/>
      <c r="CT8" s="100"/>
      <c r="CU8" s="105"/>
      <c r="CV8" s="105"/>
      <c r="CW8" s="105"/>
      <c r="CX8" s="100"/>
      <c r="CY8" s="105"/>
      <c r="CZ8" s="105"/>
      <c r="DA8" s="105"/>
      <c r="DB8" s="106"/>
      <c r="DC8" s="107"/>
      <c r="DD8" s="108">
        <f t="shared" si="33"/>
        <v>0</v>
      </c>
      <c r="DE8" s="109">
        <f t="shared" si="34"/>
        <v>0</v>
      </c>
      <c r="DF8" s="109"/>
      <c r="DG8" s="96">
        <f t="shared" si="32"/>
        <v>0</v>
      </c>
      <c r="DH8" s="110">
        <f t="shared" si="11"/>
        <v>0</v>
      </c>
      <c r="DI8" s="97">
        <f t="shared" si="12"/>
        <v>0</v>
      </c>
      <c r="DJ8" s="111">
        <f t="shared" si="13"/>
        <v>3</v>
      </c>
      <c r="DK8" s="112">
        <f t="shared" si="14"/>
        <v>0</v>
      </c>
      <c r="DL8" s="97">
        <f t="shared" si="15"/>
        <v>0</v>
      </c>
      <c r="DM8" s="97">
        <f t="shared" si="16"/>
        <v>3</v>
      </c>
      <c r="DN8" s="97">
        <f t="shared" si="17"/>
        <v>0</v>
      </c>
      <c r="DO8" s="97">
        <f t="shared" si="18"/>
        <v>0</v>
      </c>
      <c r="DP8" s="97">
        <f t="shared" si="19"/>
        <v>3</v>
      </c>
      <c r="DQ8" s="113">
        <f t="shared" si="20"/>
        <v>0</v>
      </c>
      <c r="DR8" s="113">
        <f t="shared" si="21"/>
        <v>0</v>
      </c>
      <c r="DS8" s="113">
        <f t="shared" si="22"/>
        <v>3</v>
      </c>
      <c r="DT8" s="113">
        <f t="shared" si="23"/>
        <v>0</v>
      </c>
      <c r="DU8" s="113">
        <f t="shared" si="24"/>
        <v>0</v>
      </c>
      <c r="DV8" s="114">
        <f t="shared" si="25"/>
        <v>20</v>
      </c>
      <c r="DW8" s="113">
        <f>IF(DV8&lt;&gt;20,RANK(DV8,$DV$4:$DV$23,1)+COUNTIF(DV$4:DV8,DV8)-1,20)</f>
        <v>20</v>
      </c>
      <c r="DX8" s="115">
        <f t="shared" si="26"/>
        <v>0</v>
      </c>
      <c r="DY8" s="116" t="str">
        <f t="shared" si="27"/>
        <v>-</v>
      </c>
      <c r="DZ8" s="91"/>
      <c r="EA8" s="70"/>
      <c r="EB8" s="70"/>
      <c r="EC8" s="70"/>
    </row>
    <row r="9" spans="1:133" ht="16" customHeight="1">
      <c r="A9" s="70"/>
      <c r="B9" s="70"/>
      <c r="C9" s="64"/>
      <c r="D9" s="118">
        <f>classi!B178</f>
        <v>0</v>
      </c>
      <c r="E9" s="117"/>
      <c r="F9" s="93">
        <f>classi!C178</f>
        <v>0</v>
      </c>
      <c r="G9" s="93">
        <f>classi!D178</f>
        <v>0</v>
      </c>
      <c r="H9" s="200">
        <f>classi!G178</f>
        <v>0</v>
      </c>
      <c r="I9" s="201"/>
      <c r="J9" s="117"/>
      <c r="K9" s="117"/>
      <c r="L9" s="95">
        <v>0</v>
      </c>
      <c r="M9" s="95">
        <v>0</v>
      </c>
      <c r="N9" s="95"/>
      <c r="O9" s="96"/>
      <c r="P9" s="97">
        <f t="shared" si="28"/>
        <v>0</v>
      </c>
      <c r="Q9" s="95">
        <v>0</v>
      </c>
      <c r="R9" s="95">
        <v>0</v>
      </c>
      <c r="S9" s="95"/>
      <c r="T9" s="96"/>
      <c r="U9" s="97">
        <f t="shared" si="29"/>
        <v>0</v>
      </c>
      <c r="V9" s="95">
        <v>0</v>
      </c>
      <c r="W9" s="95">
        <v>0</v>
      </c>
      <c r="X9" s="95"/>
      <c r="Y9" s="96"/>
      <c r="Z9" s="97">
        <f t="shared" si="30"/>
        <v>0</v>
      </c>
      <c r="AA9" s="95">
        <v>0</v>
      </c>
      <c r="AB9" s="95">
        <v>0</v>
      </c>
      <c r="AC9" s="95"/>
      <c r="AD9" s="96"/>
      <c r="AE9" s="97">
        <f t="shared" si="31"/>
        <v>0</v>
      </c>
      <c r="AF9" s="95">
        <v>0</v>
      </c>
      <c r="AG9" s="95">
        <v>0</v>
      </c>
      <c r="AH9" s="95"/>
      <c r="AI9" s="96"/>
      <c r="AJ9" s="97">
        <f t="shared" si="0"/>
        <v>0</v>
      </c>
      <c r="AK9" s="95">
        <v>0</v>
      </c>
      <c r="AL9" s="95">
        <v>0</v>
      </c>
      <c r="AM9" s="95"/>
      <c r="AN9" s="96"/>
      <c r="AO9" s="97">
        <f t="shared" si="1"/>
        <v>0</v>
      </c>
      <c r="AP9" s="95">
        <v>0</v>
      </c>
      <c r="AQ9" s="95">
        <v>0</v>
      </c>
      <c r="AR9" s="95"/>
      <c r="AS9" s="96"/>
      <c r="AT9" s="97">
        <f t="shared" si="2"/>
        <v>0</v>
      </c>
      <c r="AU9" s="95">
        <v>0</v>
      </c>
      <c r="AV9" s="95">
        <v>0</v>
      </c>
      <c r="AW9" s="95"/>
      <c r="AX9" s="96"/>
      <c r="AY9" s="97">
        <f t="shared" si="3"/>
        <v>0</v>
      </c>
      <c r="AZ9" s="98">
        <f t="shared" si="4"/>
        <v>0</v>
      </c>
      <c r="BA9" s="99">
        <v>0</v>
      </c>
      <c r="BB9" s="99">
        <v>0</v>
      </c>
      <c r="BC9" s="99"/>
      <c r="BD9" s="100"/>
      <c r="BE9" s="97">
        <f t="shared" si="5"/>
        <v>0</v>
      </c>
      <c r="BF9" s="99">
        <v>0</v>
      </c>
      <c r="BG9" s="99">
        <v>0</v>
      </c>
      <c r="BH9" s="99"/>
      <c r="BI9" s="100"/>
      <c r="BJ9" s="97">
        <f t="shared" si="6"/>
        <v>0</v>
      </c>
      <c r="BK9" s="99">
        <v>0</v>
      </c>
      <c r="BL9" s="99">
        <v>0</v>
      </c>
      <c r="BM9" s="99"/>
      <c r="BN9" s="100"/>
      <c r="BO9" s="97">
        <f t="shared" si="7"/>
        <v>0</v>
      </c>
      <c r="BP9" s="99">
        <v>0</v>
      </c>
      <c r="BQ9" s="99">
        <v>0</v>
      </c>
      <c r="BR9" s="99"/>
      <c r="BS9" s="100"/>
      <c r="BT9" s="97">
        <f t="shared" si="8"/>
        <v>0</v>
      </c>
      <c r="BU9" s="101">
        <v>0</v>
      </c>
      <c r="BV9" s="101">
        <v>0</v>
      </c>
      <c r="BW9" s="101"/>
      <c r="BX9" s="100"/>
      <c r="BY9" s="97">
        <f t="shared" si="9"/>
        <v>0</v>
      </c>
      <c r="BZ9" s="101">
        <v>0</v>
      </c>
      <c r="CA9" s="101">
        <v>0</v>
      </c>
      <c r="CB9" s="101"/>
      <c r="CC9" s="102"/>
      <c r="CD9" s="103">
        <f t="shared" si="10"/>
        <v>0</v>
      </c>
      <c r="CE9" s="104"/>
      <c r="CF9" s="105"/>
      <c r="CG9" s="105"/>
      <c r="CH9" s="100"/>
      <c r="CI9" s="105"/>
      <c r="CJ9" s="105"/>
      <c r="CK9" s="105"/>
      <c r="CL9" s="100"/>
      <c r="CM9" s="105"/>
      <c r="CN9" s="105"/>
      <c r="CO9" s="105"/>
      <c r="CP9" s="100"/>
      <c r="CQ9" s="105"/>
      <c r="CR9" s="105"/>
      <c r="CS9" s="105"/>
      <c r="CT9" s="100"/>
      <c r="CU9" s="105"/>
      <c r="CV9" s="105"/>
      <c r="CW9" s="105"/>
      <c r="CX9" s="100"/>
      <c r="CY9" s="105"/>
      <c r="CZ9" s="105"/>
      <c r="DA9" s="105"/>
      <c r="DB9" s="106"/>
      <c r="DC9" s="107"/>
      <c r="DD9" s="108">
        <f t="shared" si="33"/>
        <v>0</v>
      </c>
      <c r="DE9" s="109">
        <f t="shared" si="34"/>
        <v>0</v>
      </c>
      <c r="DF9" s="109"/>
      <c r="DG9" s="96">
        <f t="shared" si="32"/>
        <v>0</v>
      </c>
      <c r="DH9" s="110">
        <f t="shared" si="11"/>
        <v>0</v>
      </c>
      <c r="DI9" s="97">
        <f t="shared" si="12"/>
        <v>0</v>
      </c>
      <c r="DJ9" s="111">
        <f t="shared" si="13"/>
        <v>3</v>
      </c>
      <c r="DK9" s="112">
        <f t="shared" si="14"/>
        <v>0</v>
      </c>
      <c r="DL9" s="97">
        <f t="shared" si="15"/>
        <v>0</v>
      </c>
      <c r="DM9" s="97">
        <f t="shared" si="16"/>
        <v>3</v>
      </c>
      <c r="DN9" s="97">
        <f t="shared" si="17"/>
        <v>0</v>
      </c>
      <c r="DO9" s="97">
        <f t="shared" si="18"/>
        <v>0</v>
      </c>
      <c r="DP9" s="97">
        <f t="shared" si="19"/>
        <v>3</v>
      </c>
      <c r="DQ9" s="113">
        <f t="shared" si="20"/>
        <v>0</v>
      </c>
      <c r="DR9" s="113">
        <f t="shared" si="21"/>
        <v>0</v>
      </c>
      <c r="DS9" s="113">
        <f t="shared" si="22"/>
        <v>3</v>
      </c>
      <c r="DT9" s="113">
        <f t="shared" si="23"/>
        <v>0</v>
      </c>
      <c r="DU9" s="113">
        <f t="shared" si="24"/>
        <v>0</v>
      </c>
      <c r="DV9" s="114">
        <f t="shared" si="25"/>
        <v>20</v>
      </c>
      <c r="DW9" s="113">
        <f>IF(DV9&lt;&gt;20,RANK(DV9,$DV$4:$DV$23,1)+COUNTIF(DV$4:DV9,DV9)-1,20)</f>
        <v>20</v>
      </c>
      <c r="DX9" s="115">
        <f t="shared" si="26"/>
        <v>0</v>
      </c>
      <c r="DY9" s="116" t="str">
        <f t="shared" si="27"/>
        <v>-</v>
      </c>
      <c r="DZ9" s="91"/>
      <c r="EA9" s="70"/>
      <c r="EB9" s="70"/>
      <c r="EC9" s="70"/>
    </row>
    <row r="10" spans="1:133" ht="16" customHeight="1">
      <c r="A10" s="70"/>
      <c r="B10" s="70"/>
      <c r="C10" s="64"/>
      <c r="D10" s="118">
        <f>classi!B179</f>
        <v>0</v>
      </c>
      <c r="E10" s="117"/>
      <c r="F10" s="93">
        <f>classi!C179</f>
        <v>0</v>
      </c>
      <c r="G10" s="93">
        <f>classi!D179</f>
        <v>0</v>
      </c>
      <c r="H10" s="200">
        <f>classi!G179</f>
        <v>0</v>
      </c>
      <c r="I10" s="201"/>
      <c r="J10" s="117"/>
      <c r="K10" s="117"/>
      <c r="L10" s="95">
        <v>0</v>
      </c>
      <c r="M10" s="95">
        <v>0</v>
      </c>
      <c r="N10" s="95"/>
      <c r="O10" s="96"/>
      <c r="P10" s="97">
        <f t="shared" si="28"/>
        <v>0</v>
      </c>
      <c r="Q10" s="95">
        <v>0</v>
      </c>
      <c r="R10" s="95">
        <v>0</v>
      </c>
      <c r="S10" s="95"/>
      <c r="T10" s="96"/>
      <c r="U10" s="97">
        <f t="shared" si="29"/>
        <v>0</v>
      </c>
      <c r="V10" s="95">
        <v>0</v>
      </c>
      <c r="W10" s="95">
        <v>0</v>
      </c>
      <c r="X10" s="95"/>
      <c r="Y10" s="96"/>
      <c r="Z10" s="97">
        <f t="shared" si="30"/>
        <v>0</v>
      </c>
      <c r="AA10" s="95">
        <v>0</v>
      </c>
      <c r="AB10" s="95">
        <v>0</v>
      </c>
      <c r="AC10" s="95"/>
      <c r="AD10" s="96"/>
      <c r="AE10" s="97">
        <f t="shared" si="31"/>
        <v>0</v>
      </c>
      <c r="AF10" s="95">
        <v>0</v>
      </c>
      <c r="AG10" s="95">
        <v>0</v>
      </c>
      <c r="AH10" s="95"/>
      <c r="AI10" s="96"/>
      <c r="AJ10" s="97">
        <f t="shared" si="0"/>
        <v>0</v>
      </c>
      <c r="AK10" s="95">
        <v>0</v>
      </c>
      <c r="AL10" s="95">
        <v>0</v>
      </c>
      <c r="AM10" s="95"/>
      <c r="AN10" s="96"/>
      <c r="AO10" s="97">
        <f t="shared" si="1"/>
        <v>0</v>
      </c>
      <c r="AP10" s="95">
        <v>0</v>
      </c>
      <c r="AQ10" s="95">
        <v>0</v>
      </c>
      <c r="AR10" s="95"/>
      <c r="AS10" s="96"/>
      <c r="AT10" s="97">
        <f t="shared" si="2"/>
        <v>0</v>
      </c>
      <c r="AU10" s="95">
        <v>0</v>
      </c>
      <c r="AV10" s="95">
        <v>0</v>
      </c>
      <c r="AW10" s="95"/>
      <c r="AX10" s="96"/>
      <c r="AY10" s="97">
        <f t="shared" si="3"/>
        <v>0</v>
      </c>
      <c r="AZ10" s="98">
        <f t="shared" si="4"/>
        <v>0</v>
      </c>
      <c r="BA10" s="99">
        <v>0</v>
      </c>
      <c r="BB10" s="99">
        <v>0</v>
      </c>
      <c r="BC10" s="99"/>
      <c r="BD10" s="100"/>
      <c r="BE10" s="97">
        <f t="shared" si="5"/>
        <v>0</v>
      </c>
      <c r="BF10" s="99">
        <v>0</v>
      </c>
      <c r="BG10" s="99">
        <v>0</v>
      </c>
      <c r="BH10" s="99"/>
      <c r="BI10" s="100"/>
      <c r="BJ10" s="97">
        <f t="shared" si="6"/>
        <v>0</v>
      </c>
      <c r="BK10" s="99">
        <v>0</v>
      </c>
      <c r="BL10" s="99">
        <v>0</v>
      </c>
      <c r="BM10" s="99"/>
      <c r="BN10" s="100"/>
      <c r="BO10" s="97">
        <f t="shared" si="7"/>
        <v>0</v>
      </c>
      <c r="BP10" s="99">
        <v>0</v>
      </c>
      <c r="BQ10" s="99">
        <v>0</v>
      </c>
      <c r="BR10" s="99"/>
      <c r="BS10" s="100"/>
      <c r="BT10" s="97">
        <f t="shared" si="8"/>
        <v>0</v>
      </c>
      <c r="BU10" s="101">
        <v>0</v>
      </c>
      <c r="BV10" s="101">
        <v>0</v>
      </c>
      <c r="BW10" s="101"/>
      <c r="BX10" s="100"/>
      <c r="BY10" s="97">
        <f t="shared" si="9"/>
        <v>0</v>
      </c>
      <c r="BZ10" s="101">
        <v>0</v>
      </c>
      <c r="CA10" s="101">
        <v>0</v>
      </c>
      <c r="CB10" s="101"/>
      <c r="CC10" s="102"/>
      <c r="CD10" s="103">
        <f t="shared" si="10"/>
        <v>0</v>
      </c>
      <c r="CE10" s="104"/>
      <c r="CF10" s="105"/>
      <c r="CG10" s="105"/>
      <c r="CH10" s="100"/>
      <c r="CI10" s="105"/>
      <c r="CJ10" s="105"/>
      <c r="CK10" s="105"/>
      <c r="CL10" s="100"/>
      <c r="CM10" s="105"/>
      <c r="CN10" s="105"/>
      <c r="CO10" s="105"/>
      <c r="CP10" s="100"/>
      <c r="CQ10" s="105"/>
      <c r="CR10" s="105"/>
      <c r="CS10" s="105"/>
      <c r="CT10" s="100"/>
      <c r="CU10" s="105"/>
      <c r="CV10" s="105"/>
      <c r="CW10" s="105"/>
      <c r="CX10" s="100"/>
      <c r="CY10" s="105"/>
      <c r="CZ10" s="105"/>
      <c r="DA10" s="105"/>
      <c r="DB10" s="106"/>
      <c r="DC10" s="107"/>
      <c r="DD10" s="108">
        <f t="shared" si="33"/>
        <v>0</v>
      </c>
      <c r="DE10" s="109">
        <f t="shared" si="34"/>
        <v>0</v>
      </c>
      <c r="DF10" s="109"/>
      <c r="DG10" s="96">
        <f t="shared" si="32"/>
        <v>0</v>
      </c>
      <c r="DH10" s="110">
        <f t="shared" si="11"/>
        <v>0</v>
      </c>
      <c r="DI10" s="97">
        <f t="shared" si="12"/>
        <v>0</v>
      </c>
      <c r="DJ10" s="111">
        <f t="shared" si="13"/>
        <v>3</v>
      </c>
      <c r="DK10" s="112">
        <f t="shared" si="14"/>
        <v>0</v>
      </c>
      <c r="DL10" s="97">
        <f t="shared" si="15"/>
        <v>0</v>
      </c>
      <c r="DM10" s="97">
        <f t="shared" si="16"/>
        <v>3</v>
      </c>
      <c r="DN10" s="97">
        <f t="shared" si="17"/>
        <v>0</v>
      </c>
      <c r="DO10" s="97">
        <f t="shared" si="18"/>
        <v>0</v>
      </c>
      <c r="DP10" s="97">
        <f t="shared" si="19"/>
        <v>3</v>
      </c>
      <c r="DQ10" s="113">
        <f t="shared" si="20"/>
        <v>0</v>
      </c>
      <c r="DR10" s="113">
        <f t="shared" si="21"/>
        <v>0</v>
      </c>
      <c r="DS10" s="113">
        <f t="shared" si="22"/>
        <v>3</v>
      </c>
      <c r="DT10" s="113">
        <f t="shared" si="23"/>
        <v>0</v>
      </c>
      <c r="DU10" s="113">
        <f t="shared" si="24"/>
        <v>0</v>
      </c>
      <c r="DV10" s="114">
        <f t="shared" si="25"/>
        <v>20</v>
      </c>
      <c r="DW10" s="113">
        <f>IF(DV10&lt;&gt;20,RANK(DV10,$DV$4:$DV$23,1)+COUNTIF(DV$4:DV10,DV10)-1,20)</f>
        <v>20</v>
      </c>
      <c r="DX10" s="115">
        <f t="shared" si="26"/>
        <v>0</v>
      </c>
      <c r="DY10" s="116" t="str">
        <f t="shared" si="27"/>
        <v>-</v>
      </c>
      <c r="DZ10" s="91"/>
      <c r="EA10" s="70"/>
      <c r="EB10" s="70"/>
      <c r="EC10" s="70"/>
    </row>
    <row r="11" spans="1:133" ht="16" customHeight="1">
      <c r="A11" s="70"/>
      <c r="B11" s="70"/>
      <c r="C11" s="64"/>
      <c r="D11" s="118">
        <f>classi!B180</f>
        <v>0</v>
      </c>
      <c r="E11" s="117"/>
      <c r="F11" s="93">
        <f>classi!C180</f>
        <v>0</v>
      </c>
      <c r="G11" s="93">
        <f>classi!D180</f>
        <v>0</v>
      </c>
      <c r="H11" s="200">
        <f>classi!G180</f>
        <v>0</v>
      </c>
      <c r="I11" s="201"/>
      <c r="J11" s="117"/>
      <c r="K11" s="117"/>
      <c r="L11" s="95">
        <v>0</v>
      </c>
      <c r="M11" s="95">
        <v>0</v>
      </c>
      <c r="N11" s="95"/>
      <c r="O11" s="96"/>
      <c r="P11" s="97">
        <f t="shared" si="28"/>
        <v>0</v>
      </c>
      <c r="Q11" s="95">
        <v>0</v>
      </c>
      <c r="R11" s="95">
        <v>0</v>
      </c>
      <c r="S11" s="95"/>
      <c r="T11" s="96"/>
      <c r="U11" s="97">
        <f t="shared" si="29"/>
        <v>0</v>
      </c>
      <c r="V11" s="95">
        <v>0</v>
      </c>
      <c r="W11" s="95">
        <v>0</v>
      </c>
      <c r="X11" s="95"/>
      <c r="Y11" s="96"/>
      <c r="Z11" s="97">
        <f t="shared" si="30"/>
        <v>0</v>
      </c>
      <c r="AA11" s="95">
        <v>0</v>
      </c>
      <c r="AB11" s="95">
        <v>0</v>
      </c>
      <c r="AC11" s="95"/>
      <c r="AD11" s="96"/>
      <c r="AE11" s="97">
        <f t="shared" si="31"/>
        <v>0</v>
      </c>
      <c r="AF11" s="95">
        <v>0</v>
      </c>
      <c r="AG11" s="95">
        <v>0</v>
      </c>
      <c r="AH11" s="95"/>
      <c r="AI11" s="96"/>
      <c r="AJ11" s="97">
        <f t="shared" si="0"/>
        <v>0</v>
      </c>
      <c r="AK11" s="95">
        <v>0</v>
      </c>
      <c r="AL11" s="95">
        <v>0</v>
      </c>
      <c r="AM11" s="95"/>
      <c r="AN11" s="96"/>
      <c r="AO11" s="97">
        <f t="shared" si="1"/>
        <v>0</v>
      </c>
      <c r="AP11" s="95">
        <v>0</v>
      </c>
      <c r="AQ11" s="95">
        <v>0</v>
      </c>
      <c r="AR11" s="95"/>
      <c r="AS11" s="96"/>
      <c r="AT11" s="97">
        <f t="shared" si="2"/>
        <v>0</v>
      </c>
      <c r="AU11" s="95">
        <v>0</v>
      </c>
      <c r="AV11" s="95">
        <v>0</v>
      </c>
      <c r="AW11" s="95"/>
      <c r="AX11" s="96"/>
      <c r="AY11" s="97">
        <f t="shared" si="3"/>
        <v>0</v>
      </c>
      <c r="AZ11" s="98">
        <f t="shared" si="4"/>
        <v>0</v>
      </c>
      <c r="BA11" s="99">
        <v>0</v>
      </c>
      <c r="BB11" s="99">
        <v>0</v>
      </c>
      <c r="BC11" s="99"/>
      <c r="BD11" s="100"/>
      <c r="BE11" s="97">
        <f t="shared" si="5"/>
        <v>0</v>
      </c>
      <c r="BF11" s="99">
        <v>0</v>
      </c>
      <c r="BG11" s="99">
        <v>0</v>
      </c>
      <c r="BH11" s="99"/>
      <c r="BI11" s="100"/>
      <c r="BJ11" s="97">
        <f t="shared" si="6"/>
        <v>0</v>
      </c>
      <c r="BK11" s="99">
        <v>0</v>
      </c>
      <c r="BL11" s="99">
        <v>0</v>
      </c>
      <c r="BM11" s="99"/>
      <c r="BN11" s="100"/>
      <c r="BO11" s="97">
        <f t="shared" si="7"/>
        <v>0</v>
      </c>
      <c r="BP11" s="99">
        <v>0</v>
      </c>
      <c r="BQ11" s="99">
        <v>0</v>
      </c>
      <c r="BR11" s="99"/>
      <c r="BS11" s="100"/>
      <c r="BT11" s="97">
        <f t="shared" si="8"/>
        <v>0</v>
      </c>
      <c r="BU11" s="101">
        <v>0</v>
      </c>
      <c r="BV11" s="101">
        <v>0</v>
      </c>
      <c r="BW11" s="101"/>
      <c r="BX11" s="100"/>
      <c r="BY11" s="97">
        <f t="shared" si="9"/>
        <v>0</v>
      </c>
      <c r="BZ11" s="101">
        <v>0</v>
      </c>
      <c r="CA11" s="101">
        <v>0</v>
      </c>
      <c r="CB11" s="101"/>
      <c r="CC11" s="102"/>
      <c r="CD11" s="103">
        <f t="shared" si="10"/>
        <v>0</v>
      </c>
      <c r="CE11" s="104"/>
      <c r="CF11" s="105"/>
      <c r="CG11" s="105"/>
      <c r="CH11" s="100"/>
      <c r="CI11" s="105"/>
      <c r="CJ11" s="105"/>
      <c r="CK11" s="105"/>
      <c r="CL11" s="100"/>
      <c r="CM11" s="105"/>
      <c r="CN11" s="105"/>
      <c r="CO11" s="105"/>
      <c r="CP11" s="100"/>
      <c r="CQ11" s="105"/>
      <c r="CR11" s="105"/>
      <c r="CS11" s="105"/>
      <c r="CT11" s="100"/>
      <c r="CU11" s="105"/>
      <c r="CV11" s="105"/>
      <c r="CW11" s="105"/>
      <c r="CX11" s="100"/>
      <c r="CY11" s="105"/>
      <c r="CZ11" s="105"/>
      <c r="DA11" s="105"/>
      <c r="DB11" s="106"/>
      <c r="DC11" s="107"/>
      <c r="DD11" s="108">
        <f t="shared" si="33"/>
        <v>0</v>
      </c>
      <c r="DE11" s="109">
        <f t="shared" si="34"/>
        <v>0</v>
      </c>
      <c r="DF11" s="109"/>
      <c r="DG11" s="96">
        <f t="shared" si="32"/>
        <v>0</v>
      </c>
      <c r="DH11" s="110">
        <f t="shared" si="11"/>
        <v>0</v>
      </c>
      <c r="DI11" s="97">
        <f t="shared" si="12"/>
        <v>0</v>
      </c>
      <c r="DJ11" s="111">
        <f t="shared" si="13"/>
        <v>3</v>
      </c>
      <c r="DK11" s="112">
        <f t="shared" si="14"/>
        <v>0</v>
      </c>
      <c r="DL11" s="97">
        <f t="shared" si="15"/>
        <v>0</v>
      </c>
      <c r="DM11" s="97">
        <f t="shared" si="16"/>
        <v>3</v>
      </c>
      <c r="DN11" s="97">
        <f t="shared" si="17"/>
        <v>0</v>
      </c>
      <c r="DO11" s="97">
        <f t="shared" si="18"/>
        <v>0</v>
      </c>
      <c r="DP11" s="97">
        <f t="shared" si="19"/>
        <v>3</v>
      </c>
      <c r="DQ11" s="113">
        <f t="shared" si="20"/>
        <v>0</v>
      </c>
      <c r="DR11" s="113">
        <f t="shared" si="21"/>
        <v>0</v>
      </c>
      <c r="DS11" s="113">
        <f t="shared" si="22"/>
        <v>3</v>
      </c>
      <c r="DT11" s="113">
        <f t="shared" si="23"/>
        <v>0</v>
      </c>
      <c r="DU11" s="113">
        <f t="shared" si="24"/>
        <v>0</v>
      </c>
      <c r="DV11" s="114">
        <f t="shared" si="25"/>
        <v>20</v>
      </c>
      <c r="DW11" s="113">
        <f>IF(DV11&lt;&gt;20,RANK(DV11,$DV$4:$DV$23,1)+COUNTIF(DV$4:DV11,DV11)-1,20)</f>
        <v>20</v>
      </c>
      <c r="DX11" s="115">
        <f t="shared" si="26"/>
        <v>0</v>
      </c>
      <c r="DY11" s="116" t="str">
        <f t="shared" si="27"/>
        <v>-</v>
      </c>
      <c r="DZ11" s="91"/>
      <c r="EA11" s="70"/>
      <c r="EB11" s="70"/>
      <c r="EC11" s="70"/>
    </row>
    <row r="12" spans="1:133" ht="16" customHeight="1">
      <c r="A12" s="70"/>
      <c r="B12" s="70"/>
      <c r="C12" s="64"/>
      <c r="D12" s="118">
        <f>classi!B181</f>
        <v>0</v>
      </c>
      <c r="E12" s="117"/>
      <c r="F12" s="93">
        <f>classi!C181</f>
        <v>0</v>
      </c>
      <c r="G12" s="93">
        <f>classi!D181</f>
        <v>0</v>
      </c>
      <c r="H12" s="200">
        <f>classi!G181</f>
        <v>0</v>
      </c>
      <c r="I12" s="201"/>
      <c r="J12" s="117"/>
      <c r="K12" s="117"/>
      <c r="L12" s="95">
        <v>0</v>
      </c>
      <c r="M12" s="95">
        <v>0</v>
      </c>
      <c r="N12" s="95"/>
      <c r="O12" s="96"/>
      <c r="P12" s="97">
        <f t="shared" si="28"/>
        <v>0</v>
      </c>
      <c r="Q12" s="95">
        <v>0</v>
      </c>
      <c r="R12" s="95">
        <v>0</v>
      </c>
      <c r="S12" s="95"/>
      <c r="T12" s="96"/>
      <c r="U12" s="97">
        <f t="shared" si="29"/>
        <v>0</v>
      </c>
      <c r="V12" s="95">
        <v>0</v>
      </c>
      <c r="W12" s="95">
        <v>0</v>
      </c>
      <c r="X12" s="95"/>
      <c r="Y12" s="96"/>
      <c r="Z12" s="97">
        <f t="shared" si="30"/>
        <v>0</v>
      </c>
      <c r="AA12" s="95">
        <v>0</v>
      </c>
      <c r="AB12" s="95">
        <v>0</v>
      </c>
      <c r="AC12" s="95"/>
      <c r="AD12" s="96"/>
      <c r="AE12" s="97">
        <f t="shared" si="31"/>
        <v>0</v>
      </c>
      <c r="AF12" s="95">
        <v>0</v>
      </c>
      <c r="AG12" s="95">
        <v>0</v>
      </c>
      <c r="AH12" s="95"/>
      <c r="AI12" s="96"/>
      <c r="AJ12" s="97">
        <f t="shared" si="0"/>
        <v>0</v>
      </c>
      <c r="AK12" s="95">
        <v>0</v>
      </c>
      <c r="AL12" s="95">
        <v>0</v>
      </c>
      <c r="AM12" s="95"/>
      <c r="AN12" s="96"/>
      <c r="AO12" s="97">
        <f t="shared" si="1"/>
        <v>0</v>
      </c>
      <c r="AP12" s="95">
        <v>0</v>
      </c>
      <c r="AQ12" s="95">
        <v>0</v>
      </c>
      <c r="AR12" s="95"/>
      <c r="AS12" s="96"/>
      <c r="AT12" s="97">
        <f t="shared" si="2"/>
        <v>0</v>
      </c>
      <c r="AU12" s="95">
        <v>0</v>
      </c>
      <c r="AV12" s="95">
        <v>0</v>
      </c>
      <c r="AW12" s="95"/>
      <c r="AX12" s="96"/>
      <c r="AY12" s="97">
        <f t="shared" si="3"/>
        <v>0</v>
      </c>
      <c r="AZ12" s="98">
        <f t="shared" si="4"/>
        <v>0</v>
      </c>
      <c r="BA12" s="99">
        <v>0</v>
      </c>
      <c r="BB12" s="99">
        <v>0</v>
      </c>
      <c r="BC12" s="99"/>
      <c r="BD12" s="100"/>
      <c r="BE12" s="97">
        <f t="shared" si="5"/>
        <v>0</v>
      </c>
      <c r="BF12" s="99">
        <v>0</v>
      </c>
      <c r="BG12" s="99">
        <v>0</v>
      </c>
      <c r="BH12" s="99"/>
      <c r="BI12" s="100"/>
      <c r="BJ12" s="97">
        <f t="shared" si="6"/>
        <v>0</v>
      </c>
      <c r="BK12" s="99">
        <v>0</v>
      </c>
      <c r="BL12" s="99">
        <v>0</v>
      </c>
      <c r="BM12" s="99"/>
      <c r="BN12" s="100"/>
      <c r="BO12" s="97">
        <f t="shared" si="7"/>
        <v>0</v>
      </c>
      <c r="BP12" s="99">
        <v>0</v>
      </c>
      <c r="BQ12" s="99">
        <v>0</v>
      </c>
      <c r="BR12" s="99"/>
      <c r="BS12" s="100"/>
      <c r="BT12" s="97">
        <f t="shared" si="8"/>
        <v>0</v>
      </c>
      <c r="BU12" s="101">
        <v>0</v>
      </c>
      <c r="BV12" s="101">
        <v>0</v>
      </c>
      <c r="BW12" s="101"/>
      <c r="BX12" s="100"/>
      <c r="BY12" s="97">
        <f t="shared" si="9"/>
        <v>0</v>
      </c>
      <c r="BZ12" s="101">
        <v>0</v>
      </c>
      <c r="CA12" s="101">
        <v>0</v>
      </c>
      <c r="CB12" s="101"/>
      <c r="CC12" s="102"/>
      <c r="CD12" s="103">
        <f t="shared" si="10"/>
        <v>0</v>
      </c>
      <c r="CE12" s="104"/>
      <c r="CF12" s="105"/>
      <c r="CG12" s="105"/>
      <c r="CH12" s="100"/>
      <c r="CI12" s="105"/>
      <c r="CJ12" s="105"/>
      <c r="CK12" s="105"/>
      <c r="CL12" s="100"/>
      <c r="CM12" s="105"/>
      <c r="CN12" s="105"/>
      <c r="CO12" s="105"/>
      <c r="CP12" s="100"/>
      <c r="CQ12" s="105"/>
      <c r="CR12" s="105"/>
      <c r="CS12" s="105"/>
      <c r="CT12" s="100"/>
      <c r="CU12" s="105"/>
      <c r="CV12" s="105"/>
      <c r="CW12" s="105"/>
      <c r="CX12" s="100"/>
      <c r="CY12" s="105"/>
      <c r="CZ12" s="105"/>
      <c r="DA12" s="105"/>
      <c r="DB12" s="106"/>
      <c r="DC12" s="107"/>
      <c r="DD12" s="108">
        <f t="shared" si="33"/>
        <v>0</v>
      </c>
      <c r="DE12" s="109">
        <f t="shared" si="34"/>
        <v>0</v>
      </c>
      <c r="DF12" s="109"/>
      <c r="DG12" s="96">
        <f t="shared" si="32"/>
        <v>0</v>
      </c>
      <c r="DH12" s="110">
        <f t="shared" si="11"/>
        <v>0</v>
      </c>
      <c r="DI12" s="97">
        <f t="shared" si="12"/>
        <v>0</v>
      </c>
      <c r="DJ12" s="111">
        <f t="shared" si="13"/>
        <v>3</v>
      </c>
      <c r="DK12" s="112">
        <f t="shared" si="14"/>
        <v>0</v>
      </c>
      <c r="DL12" s="97">
        <f t="shared" si="15"/>
        <v>0</v>
      </c>
      <c r="DM12" s="97">
        <f t="shared" si="16"/>
        <v>3</v>
      </c>
      <c r="DN12" s="97">
        <f t="shared" si="17"/>
        <v>0</v>
      </c>
      <c r="DO12" s="97">
        <f t="shared" si="18"/>
        <v>0</v>
      </c>
      <c r="DP12" s="97">
        <f t="shared" si="19"/>
        <v>3</v>
      </c>
      <c r="DQ12" s="113">
        <f t="shared" si="20"/>
        <v>0</v>
      </c>
      <c r="DR12" s="113">
        <f t="shared" si="21"/>
        <v>0</v>
      </c>
      <c r="DS12" s="113">
        <f t="shared" si="22"/>
        <v>3</v>
      </c>
      <c r="DT12" s="113">
        <f t="shared" si="23"/>
        <v>0</v>
      </c>
      <c r="DU12" s="113">
        <f t="shared" si="24"/>
        <v>0</v>
      </c>
      <c r="DV12" s="114">
        <f t="shared" si="25"/>
        <v>20</v>
      </c>
      <c r="DW12" s="113">
        <f>IF(DV12&lt;&gt;20,RANK(DV12,$DV$4:$DV$23,1)+COUNTIF(DV$4:DV12,DV12)-1,20)</f>
        <v>20</v>
      </c>
      <c r="DX12" s="115">
        <f t="shared" si="26"/>
        <v>0</v>
      </c>
      <c r="DY12" s="116" t="str">
        <f t="shared" si="27"/>
        <v>-</v>
      </c>
      <c r="DZ12" s="91"/>
      <c r="EA12" s="70"/>
      <c r="EB12" s="70"/>
      <c r="EC12" s="70"/>
    </row>
    <row r="13" spans="1:133" ht="16" customHeight="1">
      <c r="A13" s="70"/>
      <c r="B13" s="70"/>
      <c r="C13" s="64"/>
      <c r="D13" s="118">
        <f>classi!B182</f>
        <v>0</v>
      </c>
      <c r="E13" s="117"/>
      <c r="F13" s="93">
        <f>classi!C182</f>
        <v>0</v>
      </c>
      <c r="G13" s="93">
        <f>classi!D182</f>
        <v>0</v>
      </c>
      <c r="H13" s="200">
        <f>classi!G182</f>
        <v>0</v>
      </c>
      <c r="I13" s="201"/>
      <c r="J13" s="117"/>
      <c r="K13" s="117"/>
      <c r="L13" s="95">
        <v>0</v>
      </c>
      <c r="M13" s="95">
        <v>0</v>
      </c>
      <c r="N13" s="95"/>
      <c r="O13" s="96"/>
      <c r="P13" s="97">
        <f t="shared" si="28"/>
        <v>0</v>
      </c>
      <c r="Q13" s="95">
        <v>0</v>
      </c>
      <c r="R13" s="95">
        <v>0</v>
      </c>
      <c r="S13" s="95"/>
      <c r="T13" s="96"/>
      <c r="U13" s="97">
        <f t="shared" si="29"/>
        <v>0</v>
      </c>
      <c r="V13" s="95">
        <v>0</v>
      </c>
      <c r="W13" s="95">
        <v>0</v>
      </c>
      <c r="X13" s="95"/>
      <c r="Y13" s="96"/>
      <c r="Z13" s="97">
        <f t="shared" si="30"/>
        <v>0</v>
      </c>
      <c r="AA13" s="95">
        <v>0</v>
      </c>
      <c r="AB13" s="95">
        <v>0</v>
      </c>
      <c r="AC13" s="95"/>
      <c r="AD13" s="96"/>
      <c r="AE13" s="97">
        <f t="shared" si="31"/>
        <v>0</v>
      </c>
      <c r="AF13" s="95">
        <v>0</v>
      </c>
      <c r="AG13" s="95">
        <v>0</v>
      </c>
      <c r="AH13" s="95"/>
      <c r="AI13" s="96"/>
      <c r="AJ13" s="97">
        <f t="shared" si="0"/>
        <v>0</v>
      </c>
      <c r="AK13" s="95">
        <v>0</v>
      </c>
      <c r="AL13" s="95">
        <v>0</v>
      </c>
      <c r="AM13" s="95"/>
      <c r="AN13" s="96"/>
      <c r="AO13" s="97">
        <f t="shared" si="1"/>
        <v>0</v>
      </c>
      <c r="AP13" s="95">
        <v>0</v>
      </c>
      <c r="AQ13" s="95">
        <v>0</v>
      </c>
      <c r="AR13" s="95"/>
      <c r="AS13" s="96"/>
      <c r="AT13" s="97">
        <f t="shared" si="2"/>
        <v>0</v>
      </c>
      <c r="AU13" s="95">
        <v>0</v>
      </c>
      <c r="AV13" s="95">
        <v>0</v>
      </c>
      <c r="AW13" s="95"/>
      <c r="AX13" s="96"/>
      <c r="AY13" s="97">
        <f t="shared" si="3"/>
        <v>0</v>
      </c>
      <c r="AZ13" s="98">
        <f t="shared" si="4"/>
        <v>0</v>
      </c>
      <c r="BA13" s="99">
        <v>0</v>
      </c>
      <c r="BB13" s="99">
        <v>0</v>
      </c>
      <c r="BC13" s="99"/>
      <c r="BD13" s="100"/>
      <c r="BE13" s="97">
        <f t="shared" si="5"/>
        <v>0</v>
      </c>
      <c r="BF13" s="99">
        <v>0</v>
      </c>
      <c r="BG13" s="99">
        <v>0</v>
      </c>
      <c r="BH13" s="99"/>
      <c r="BI13" s="100"/>
      <c r="BJ13" s="97">
        <f t="shared" si="6"/>
        <v>0</v>
      </c>
      <c r="BK13" s="99">
        <v>0</v>
      </c>
      <c r="BL13" s="99">
        <v>0</v>
      </c>
      <c r="BM13" s="99"/>
      <c r="BN13" s="100"/>
      <c r="BO13" s="97">
        <f t="shared" si="7"/>
        <v>0</v>
      </c>
      <c r="BP13" s="99">
        <v>0</v>
      </c>
      <c r="BQ13" s="99">
        <v>0</v>
      </c>
      <c r="BR13" s="99"/>
      <c r="BS13" s="100"/>
      <c r="BT13" s="97">
        <f t="shared" si="8"/>
        <v>0</v>
      </c>
      <c r="BU13" s="101">
        <v>0</v>
      </c>
      <c r="BV13" s="101">
        <v>0</v>
      </c>
      <c r="BW13" s="101"/>
      <c r="BX13" s="100"/>
      <c r="BY13" s="97">
        <f t="shared" si="9"/>
        <v>0</v>
      </c>
      <c r="BZ13" s="101">
        <v>0</v>
      </c>
      <c r="CA13" s="101">
        <v>0</v>
      </c>
      <c r="CB13" s="101"/>
      <c r="CC13" s="102"/>
      <c r="CD13" s="103">
        <f t="shared" si="10"/>
        <v>0</v>
      </c>
      <c r="CE13" s="104"/>
      <c r="CF13" s="105"/>
      <c r="CG13" s="105"/>
      <c r="CH13" s="100"/>
      <c r="CI13" s="105"/>
      <c r="CJ13" s="105"/>
      <c r="CK13" s="105"/>
      <c r="CL13" s="100"/>
      <c r="CM13" s="105"/>
      <c r="CN13" s="105"/>
      <c r="CO13" s="105"/>
      <c r="CP13" s="100"/>
      <c r="CQ13" s="105"/>
      <c r="CR13" s="105"/>
      <c r="CS13" s="105"/>
      <c r="CT13" s="100"/>
      <c r="CU13" s="105"/>
      <c r="CV13" s="105"/>
      <c r="CW13" s="105"/>
      <c r="CX13" s="100"/>
      <c r="CY13" s="105"/>
      <c r="CZ13" s="105"/>
      <c r="DA13" s="105"/>
      <c r="DB13" s="106"/>
      <c r="DC13" s="107"/>
      <c r="DD13" s="108">
        <f t="shared" si="33"/>
        <v>0</v>
      </c>
      <c r="DE13" s="109">
        <f t="shared" si="34"/>
        <v>0</v>
      </c>
      <c r="DF13" s="109"/>
      <c r="DG13" s="96">
        <f t="shared" si="32"/>
        <v>0</v>
      </c>
      <c r="DH13" s="110">
        <f t="shared" si="11"/>
        <v>0</v>
      </c>
      <c r="DI13" s="97">
        <f t="shared" si="12"/>
        <v>0</v>
      </c>
      <c r="DJ13" s="111">
        <f t="shared" si="13"/>
        <v>3</v>
      </c>
      <c r="DK13" s="112">
        <f t="shared" si="14"/>
        <v>0</v>
      </c>
      <c r="DL13" s="97">
        <f t="shared" si="15"/>
        <v>0</v>
      </c>
      <c r="DM13" s="97">
        <f t="shared" si="16"/>
        <v>3</v>
      </c>
      <c r="DN13" s="97">
        <f t="shared" si="17"/>
        <v>0</v>
      </c>
      <c r="DO13" s="97">
        <f t="shared" si="18"/>
        <v>0</v>
      </c>
      <c r="DP13" s="97">
        <f t="shared" si="19"/>
        <v>3</v>
      </c>
      <c r="DQ13" s="113">
        <f t="shared" si="20"/>
        <v>0</v>
      </c>
      <c r="DR13" s="113">
        <f t="shared" si="21"/>
        <v>0</v>
      </c>
      <c r="DS13" s="113">
        <f t="shared" si="22"/>
        <v>3</v>
      </c>
      <c r="DT13" s="113">
        <f t="shared" si="23"/>
        <v>0</v>
      </c>
      <c r="DU13" s="113">
        <f t="shared" si="24"/>
        <v>0</v>
      </c>
      <c r="DV13" s="114">
        <f t="shared" si="25"/>
        <v>20</v>
      </c>
      <c r="DW13" s="113">
        <f>IF(DV13&lt;&gt;20,RANK(DV13,$DV$4:$DV$23,1)+COUNTIF(DV$4:DV13,DV13)-1,20)</f>
        <v>20</v>
      </c>
      <c r="DX13" s="115">
        <f t="shared" si="26"/>
        <v>0</v>
      </c>
      <c r="DY13" s="116" t="str">
        <f t="shared" si="27"/>
        <v>-</v>
      </c>
      <c r="DZ13" s="91"/>
      <c r="EA13" s="70"/>
      <c r="EB13" s="70"/>
      <c r="EC13" s="70"/>
    </row>
    <row r="14" spans="1:133" ht="16" customHeight="1">
      <c r="A14" s="70"/>
      <c r="B14" s="70"/>
      <c r="C14" s="64"/>
      <c r="D14" s="92" t="str">
        <f>classi!B183</f>
        <v>-</v>
      </c>
      <c r="E14" s="117"/>
      <c r="F14" s="93">
        <f>classi!C183</f>
        <v>0</v>
      </c>
      <c r="G14" s="93">
        <f>classi!D183</f>
        <v>0</v>
      </c>
      <c r="H14" s="200">
        <f>classi!G183</f>
        <v>0</v>
      </c>
      <c r="I14" s="201"/>
      <c r="J14" s="117"/>
      <c r="K14" s="117"/>
      <c r="L14" s="95">
        <v>0</v>
      </c>
      <c r="M14" s="95">
        <v>0</v>
      </c>
      <c r="N14" s="95"/>
      <c r="O14" s="96"/>
      <c r="P14" s="97">
        <f t="shared" si="28"/>
        <v>0</v>
      </c>
      <c r="Q14" s="95">
        <v>0</v>
      </c>
      <c r="R14" s="95">
        <v>0</v>
      </c>
      <c r="S14" s="95"/>
      <c r="T14" s="96"/>
      <c r="U14" s="97">
        <f t="shared" si="29"/>
        <v>0</v>
      </c>
      <c r="V14" s="95">
        <v>0</v>
      </c>
      <c r="W14" s="95">
        <v>0</v>
      </c>
      <c r="X14" s="95"/>
      <c r="Y14" s="96"/>
      <c r="Z14" s="97">
        <f t="shared" si="30"/>
        <v>0</v>
      </c>
      <c r="AA14" s="95">
        <v>0</v>
      </c>
      <c r="AB14" s="95">
        <v>0</v>
      </c>
      <c r="AC14" s="95"/>
      <c r="AD14" s="96"/>
      <c r="AE14" s="97">
        <f t="shared" si="31"/>
        <v>0</v>
      </c>
      <c r="AF14" s="95">
        <v>0</v>
      </c>
      <c r="AG14" s="95">
        <v>0</v>
      </c>
      <c r="AH14" s="95"/>
      <c r="AI14" s="96"/>
      <c r="AJ14" s="97">
        <f t="shared" si="0"/>
        <v>0</v>
      </c>
      <c r="AK14" s="95">
        <v>0</v>
      </c>
      <c r="AL14" s="95">
        <v>0</v>
      </c>
      <c r="AM14" s="95"/>
      <c r="AN14" s="96"/>
      <c r="AO14" s="97">
        <f t="shared" si="1"/>
        <v>0</v>
      </c>
      <c r="AP14" s="95">
        <v>0</v>
      </c>
      <c r="AQ14" s="95">
        <v>0</v>
      </c>
      <c r="AR14" s="95"/>
      <c r="AS14" s="96"/>
      <c r="AT14" s="97">
        <f t="shared" si="2"/>
        <v>0</v>
      </c>
      <c r="AU14" s="95">
        <v>0</v>
      </c>
      <c r="AV14" s="95">
        <v>0</v>
      </c>
      <c r="AW14" s="95"/>
      <c r="AX14" s="96"/>
      <c r="AY14" s="97">
        <f t="shared" si="3"/>
        <v>0</v>
      </c>
      <c r="AZ14" s="98">
        <f t="shared" si="4"/>
        <v>0</v>
      </c>
      <c r="BA14" s="99">
        <v>0</v>
      </c>
      <c r="BB14" s="99">
        <v>0</v>
      </c>
      <c r="BC14" s="99"/>
      <c r="BD14" s="100"/>
      <c r="BE14" s="97">
        <f t="shared" si="5"/>
        <v>0</v>
      </c>
      <c r="BF14" s="99">
        <v>0</v>
      </c>
      <c r="BG14" s="99">
        <v>0</v>
      </c>
      <c r="BH14" s="99"/>
      <c r="BI14" s="100"/>
      <c r="BJ14" s="97">
        <f t="shared" si="6"/>
        <v>0</v>
      </c>
      <c r="BK14" s="99">
        <v>0</v>
      </c>
      <c r="BL14" s="99">
        <v>0</v>
      </c>
      <c r="BM14" s="99"/>
      <c r="BN14" s="100"/>
      <c r="BO14" s="97">
        <f t="shared" si="7"/>
        <v>0</v>
      </c>
      <c r="BP14" s="99">
        <v>0</v>
      </c>
      <c r="BQ14" s="99">
        <v>0</v>
      </c>
      <c r="BR14" s="99"/>
      <c r="BS14" s="100"/>
      <c r="BT14" s="97">
        <f t="shared" si="8"/>
        <v>0</v>
      </c>
      <c r="BU14" s="101">
        <v>0</v>
      </c>
      <c r="BV14" s="101">
        <v>0</v>
      </c>
      <c r="BW14" s="101"/>
      <c r="BX14" s="100"/>
      <c r="BY14" s="97">
        <f t="shared" si="9"/>
        <v>0</v>
      </c>
      <c r="BZ14" s="101">
        <v>0</v>
      </c>
      <c r="CA14" s="101">
        <v>0</v>
      </c>
      <c r="CB14" s="101"/>
      <c r="CC14" s="102"/>
      <c r="CD14" s="103">
        <f t="shared" si="10"/>
        <v>0</v>
      </c>
      <c r="CE14" s="104"/>
      <c r="CF14" s="105"/>
      <c r="CG14" s="105"/>
      <c r="CH14" s="100"/>
      <c r="CI14" s="105"/>
      <c r="CJ14" s="105"/>
      <c r="CK14" s="105"/>
      <c r="CL14" s="100"/>
      <c r="CM14" s="105"/>
      <c r="CN14" s="105"/>
      <c r="CO14" s="105"/>
      <c r="CP14" s="100"/>
      <c r="CQ14" s="105"/>
      <c r="CR14" s="105"/>
      <c r="CS14" s="105"/>
      <c r="CT14" s="100"/>
      <c r="CU14" s="105"/>
      <c r="CV14" s="105"/>
      <c r="CW14" s="105"/>
      <c r="CX14" s="100"/>
      <c r="CY14" s="105"/>
      <c r="CZ14" s="105"/>
      <c r="DA14" s="105"/>
      <c r="DB14" s="106"/>
      <c r="DC14" s="107"/>
      <c r="DD14" s="108">
        <f t="shared" si="33"/>
        <v>0</v>
      </c>
      <c r="DE14" s="109">
        <f t="shared" si="34"/>
        <v>0</v>
      </c>
      <c r="DF14" s="109"/>
      <c r="DG14" s="96">
        <f t="shared" si="32"/>
        <v>0</v>
      </c>
      <c r="DH14" s="110">
        <f t="shared" si="11"/>
        <v>0</v>
      </c>
      <c r="DI14" s="97">
        <f t="shared" si="12"/>
        <v>0</v>
      </c>
      <c r="DJ14" s="111">
        <f t="shared" si="13"/>
        <v>3</v>
      </c>
      <c r="DK14" s="112">
        <f t="shared" si="14"/>
        <v>0</v>
      </c>
      <c r="DL14" s="97">
        <f t="shared" si="15"/>
        <v>0</v>
      </c>
      <c r="DM14" s="97">
        <f t="shared" si="16"/>
        <v>3</v>
      </c>
      <c r="DN14" s="97">
        <f t="shared" si="17"/>
        <v>0</v>
      </c>
      <c r="DO14" s="97">
        <f t="shared" si="18"/>
        <v>0</v>
      </c>
      <c r="DP14" s="97">
        <f t="shared" si="19"/>
        <v>3</v>
      </c>
      <c r="DQ14" s="113">
        <f t="shared" si="20"/>
        <v>0</v>
      </c>
      <c r="DR14" s="113">
        <f t="shared" si="21"/>
        <v>0</v>
      </c>
      <c r="DS14" s="113">
        <f t="shared" si="22"/>
        <v>3</v>
      </c>
      <c r="DT14" s="113">
        <f t="shared" si="23"/>
        <v>0</v>
      </c>
      <c r="DU14" s="113">
        <f t="shared" si="24"/>
        <v>0</v>
      </c>
      <c r="DV14" s="114">
        <f t="shared" si="25"/>
        <v>20</v>
      </c>
      <c r="DW14" s="113">
        <f>IF(DV14&lt;&gt;20,RANK(DV14,$DV$4:$DV$23,1)+COUNTIF(DV$4:DV14,DV14)-1,20)</f>
        <v>20</v>
      </c>
      <c r="DX14" s="115">
        <f t="shared" si="26"/>
        <v>0</v>
      </c>
      <c r="DY14" s="116" t="str">
        <f t="shared" si="27"/>
        <v>-</v>
      </c>
      <c r="DZ14" s="91"/>
      <c r="EA14" s="70"/>
      <c r="EB14" s="70"/>
      <c r="EC14" s="70"/>
    </row>
    <row r="15" spans="1:133" ht="16" customHeight="1">
      <c r="A15" s="70"/>
      <c r="B15" s="70"/>
      <c r="C15" s="64"/>
      <c r="D15" s="92" t="str">
        <f>classi!B184</f>
        <v>-</v>
      </c>
      <c r="E15" s="117"/>
      <c r="F15" s="93">
        <f>classi!C184</f>
        <v>0</v>
      </c>
      <c r="G15" s="93">
        <f>classi!D184</f>
        <v>0</v>
      </c>
      <c r="H15" s="200">
        <f>classi!G184</f>
        <v>0</v>
      </c>
      <c r="I15" s="201"/>
      <c r="J15" s="117"/>
      <c r="K15" s="117"/>
      <c r="L15" s="95">
        <v>0</v>
      </c>
      <c r="M15" s="95">
        <v>0</v>
      </c>
      <c r="N15" s="95"/>
      <c r="O15" s="96"/>
      <c r="P15" s="97">
        <f t="shared" si="28"/>
        <v>0</v>
      </c>
      <c r="Q15" s="95">
        <v>0</v>
      </c>
      <c r="R15" s="95">
        <v>0</v>
      </c>
      <c r="S15" s="95"/>
      <c r="T15" s="96"/>
      <c r="U15" s="97">
        <f t="shared" si="29"/>
        <v>0</v>
      </c>
      <c r="V15" s="95">
        <v>0</v>
      </c>
      <c r="W15" s="95">
        <v>0</v>
      </c>
      <c r="X15" s="95"/>
      <c r="Y15" s="96"/>
      <c r="Z15" s="97">
        <f t="shared" si="30"/>
        <v>0</v>
      </c>
      <c r="AA15" s="95">
        <v>0</v>
      </c>
      <c r="AB15" s="95">
        <v>0</v>
      </c>
      <c r="AC15" s="95"/>
      <c r="AD15" s="96"/>
      <c r="AE15" s="97">
        <f t="shared" si="31"/>
        <v>0</v>
      </c>
      <c r="AF15" s="95">
        <v>0</v>
      </c>
      <c r="AG15" s="95">
        <v>0</v>
      </c>
      <c r="AH15" s="95"/>
      <c r="AI15" s="96"/>
      <c r="AJ15" s="97">
        <f t="shared" si="0"/>
        <v>0</v>
      </c>
      <c r="AK15" s="95">
        <v>0</v>
      </c>
      <c r="AL15" s="95">
        <v>0</v>
      </c>
      <c r="AM15" s="95"/>
      <c r="AN15" s="96"/>
      <c r="AO15" s="97">
        <f t="shared" si="1"/>
        <v>0</v>
      </c>
      <c r="AP15" s="95">
        <v>0</v>
      </c>
      <c r="AQ15" s="95">
        <v>0</v>
      </c>
      <c r="AR15" s="95"/>
      <c r="AS15" s="96"/>
      <c r="AT15" s="97">
        <f t="shared" si="2"/>
        <v>0</v>
      </c>
      <c r="AU15" s="95">
        <v>0</v>
      </c>
      <c r="AV15" s="95">
        <v>0</v>
      </c>
      <c r="AW15" s="95"/>
      <c r="AX15" s="96"/>
      <c r="AY15" s="97">
        <f t="shared" si="3"/>
        <v>0</v>
      </c>
      <c r="AZ15" s="98">
        <f t="shared" si="4"/>
        <v>0</v>
      </c>
      <c r="BA15" s="99">
        <v>0</v>
      </c>
      <c r="BB15" s="99">
        <v>0</v>
      </c>
      <c r="BC15" s="99"/>
      <c r="BD15" s="100"/>
      <c r="BE15" s="97">
        <f t="shared" si="5"/>
        <v>0</v>
      </c>
      <c r="BF15" s="99">
        <v>0</v>
      </c>
      <c r="BG15" s="99">
        <v>0</v>
      </c>
      <c r="BH15" s="99"/>
      <c r="BI15" s="100"/>
      <c r="BJ15" s="97">
        <f t="shared" si="6"/>
        <v>0</v>
      </c>
      <c r="BK15" s="99">
        <v>0</v>
      </c>
      <c r="BL15" s="99">
        <v>0</v>
      </c>
      <c r="BM15" s="99"/>
      <c r="BN15" s="100"/>
      <c r="BO15" s="97">
        <f t="shared" si="7"/>
        <v>0</v>
      </c>
      <c r="BP15" s="99">
        <v>0</v>
      </c>
      <c r="BQ15" s="99">
        <v>0</v>
      </c>
      <c r="BR15" s="99"/>
      <c r="BS15" s="100"/>
      <c r="BT15" s="97">
        <f t="shared" si="8"/>
        <v>0</v>
      </c>
      <c r="BU15" s="101">
        <v>0</v>
      </c>
      <c r="BV15" s="101">
        <v>0</v>
      </c>
      <c r="BW15" s="101"/>
      <c r="BX15" s="100"/>
      <c r="BY15" s="97">
        <f t="shared" si="9"/>
        <v>0</v>
      </c>
      <c r="BZ15" s="101">
        <v>0</v>
      </c>
      <c r="CA15" s="101">
        <v>0</v>
      </c>
      <c r="CB15" s="101"/>
      <c r="CC15" s="102"/>
      <c r="CD15" s="103">
        <f t="shared" si="10"/>
        <v>0</v>
      </c>
      <c r="CE15" s="104"/>
      <c r="CF15" s="105"/>
      <c r="CG15" s="105"/>
      <c r="CH15" s="100"/>
      <c r="CI15" s="105"/>
      <c r="CJ15" s="105"/>
      <c r="CK15" s="105"/>
      <c r="CL15" s="100"/>
      <c r="CM15" s="105"/>
      <c r="CN15" s="105"/>
      <c r="CO15" s="105"/>
      <c r="CP15" s="100"/>
      <c r="CQ15" s="105"/>
      <c r="CR15" s="105"/>
      <c r="CS15" s="105"/>
      <c r="CT15" s="100"/>
      <c r="CU15" s="105"/>
      <c r="CV15" s="105"/>
      <c r="CW15" s="105"/>
      <c r="CX15" s="100"/>
      <c r="CY15" s="105"/>
      <c r="CZ15" s="105"/>
      <c r="DA15" s="105"/>
      <c r="DB15" s="106"/>
      <c r="DC15" s="107"/>
      <c r="DD15" s="108">
        <f t="shared" si="33"/>
        <v>0</v>
      </c>
      <c r="DE15" s="109">
        <f t="shared" si="34"/>
        <v>0</v>
      </c>
      <c r="DF15" s="109"/>
      <c r="DG15" s="96">
        <f t="shared" si="32"/>
        <v>0</v>
      </c>
      <c r="DH15" s="110">
        <f t="shared" si="11"/>
        <v>0</v>
      </c>
      <c r="DI15" s="97">
        <f t="shared" si="12"/>
        <v>0</v>
      </c>
      <c r="DJ15" s="111">
        <f t="shared" si="13"/>
        <v>3</v>
      </c>
      <c r="DK15" s="112">
        <f t="shared" si="14"/>
        <v>0</v>
      </c>
      <c r="DL15" s="97">
        <f t="shared" si="15"/>
        <v>0</v>
      </c>
      <c r="DM15" s="97">
        <f t="shared" si="16"/>
        <v>3</v>
      </c>
      <c r="DN15" s="97">
        <f t="shared" si="17"/>
        <v>0</v>
      </c>
      <c r="DO15" s="97">
        <f t="shared" si="18"/>
        <v>0</v>
      </c>
      <c r="DP15" s="97">
        <f t="shared" si="19"/>
        <v>3</v>
      </c>
      <c r="DQ15" s="113">
        <f t="shared" si="20"/>
        <v>0</v>
      </c>
      <c r="DR15" s="113">
        <f t="shared" si="21"/>
        <v>0</v>
      </c>
      <c r="DS15" s="113">
        <f t="shared" si="22"/>
        <v>3</v>
      </c>
      <c r="DT15" s="113">
        <f t="shared" si="23"/>
        <v>0</v>
      </c>
      <c r="DU15" s="113">
        <f t="shared" si="24"/>
        <v>0</v>
      </c>
      <c r="DV15" s="114">
        <f t="shared" si="25"/>
        <v>20</v>
      </c>
      <c r="DW15" s="113">
        <f>IF(DV15&lt;&gt;20,RANK(DV15,$DV$4:$DV$23,1)+COUNTIF(DV$4:DV15,DV15)-1,20)</f>
        <v>20</v>
      </c>
      <c r="DX15" s="115">
        <f t="shared" si="26"/>
        <v>0</v>
      </c>
      <c r="DY15" s="116" t="str">
        <f t="shared" si="27"/>
        <v>-</v>
      </c>
      <c r="DZ15" s="91"/>
      <c r="EA15" s="70"/>
      <c r="EB15" s="70"/>
      <c r="EC15" s="70"/>
    </row>
    <row r="16" spans="1:133" ht="16" customHeight="1">
      <c r="A16" s="70"/>
      <c r="B16" s="70"/>
      <c r="C16" s="64"/>
      <c r="D16" s="92" t="str">
        <f>classi!B185</f>
        <v>-</v>
      </c>
      <c r="E16" s="117"/>
      <c r="F16" s="93">
        <f>classi!C185</f>
        <v>0</v>
      </c>
      <c r="G16" s="93">
        <f>classi!D185</f>
        <v>0</v>
      </c>
      <c r="H16" s="200">
        <f>classi!G185</f>
        <v>0</v>
      </c>
      <c r="I16" s="201"/>
      <c r="J16" s="117"/>
      <c r="K16" s="117"/>
      <c r="L16" s="95">
        <v>0</v>
      </c>
      <c r="M16" s="95">
        <v>0</v>
      </c>
      <c r="N16" s="95"/>
      <c r="O16" s="96"/>
      <c r="P16" s="97">
        <f t="shared" si="28"/>
        <v>0</v>
      </c>
      <c r="Q16" s="95">
        <v>0</v>
      </c>
      <c r="R16" s="95">
        <v>0</v>
      </c>
      <c r="S16" s="95"/>
      <c r="T16" s="96"/>
      <c r="U16" s="97">
        <f t="shared" si="29"/>
        <v>0</v>
      </c>
      <c r="V16" s="95">
        <v>0</v>
      </c>
      <c r="W16" s="95">
        <v>0</v>
      </c>
      <c r="X16" s="95"/>
      <c r="Y16" s="96"/>
      <c r="Z16" s="97">
        <f t="shared" si="30"/>
        <v>0</v>
      </c>
      <c r="AA16" s="95">
        <v>0</v>
      </c>
      <c r="AB16" s="95">
        <v>0</v>
      </c>
      <c r="AC16" s="95"/>
      <c r="AD16" s="96"/>
      <c r="AE16" s="97">
        <f t="shared" si="31"/>
        <v>0</v>
      </c>
      <c r="AF16" s="95">
        <v>0</v>
      </c>
      <c r="AG16" s="95">
        <v>0</v>
      </c>
      <c r="AH16" s="95"/>
      <c r="AI16" s="96"/>
      <c r="AJ16" s="97">
        <f t="shared" si="0"/>
        <v>0</v>
      </c>
      <c r="AK16" s="95">
        <v>0</v>
      </c>
      <c r="AL16" s="95">
        <v>0</v>
      </c>
      <c r="AM16" s="95"/>
      <c r="AN16" s="96"/>
      <c r="AO16" s="97">
        <f t="shared" si="1"/>
        <v>0</v>
      </c>
      <c r="AP16" s="95">
        <v>0</v>
      </c>
      <c r="AQ16" s="95">
        <v>0</v>
      </c>
      <c r="AR16" s="95"/>
      <c r="AS16" s="96"/>
      <c r="AT16" s="97">
        <f t="shared" si="2"/>
        <v>0</v>
      </c>
      <c r="AU16" s="95">
        <v>0</v>
      </c>
      <c r="AV16" s="95">
        <v>0</v>
      </c>
      <c r="AW16" s="95"/>
      <c r="AX16" s="96"/>
      <c r="AY16" s="97">
        <f t="shared" si="3"/>
        <v>0</v>
      </c>
      <c r="AZ16" s="98">
        <f t="shared" si="4"/>
        <v>0</v>
      </c>
      <c r="BA16" s="99">
        <v>0</v>
      </c>
      <c r="BB16" s="99">
        <v>0</v>
      </c>
      <c r="BC16" s="99"/>
      <c r="BD16" s="100"/>
      <c r="BE16" s="97">
        <f t="shared" si="5"/>
        <v>0</v>
      </c>
      <c r="BF16" s="99">
        <v>0</v>
      </c>
      <c r="BG16" s="99">
        <v>0</v>
      </c>
      <c r="BH16" s="99"/>
      <c r="BI16" s="100"/>
      <c r="BJ16" s="97">
        <f t="shared" si="6"/>
        <v>0</v>
      </c>
      <c r="BK16" s="99">
        <v>0</v>
      </c>
      <c r="BL16" s="99">
        <v>0</v>
      </c>
      <c r="BM16" s="99"/>
      <c r="BN16" s="100"/>
      <c r="BO16" s="97">
        <f t="shared" si="7"/>
        <v>0</v>
      </c>
      <c r="BP16" s="99">
        <v>0</v>
      </c>
      <c r="BQ16" s="99">
        <v>0</v>
      </c>
      <c r="BR16" s="99"/>
      <c r="BS16" s="100"/>
      <c r="BT16" s="97">
        <f t="shared" si="8"/>
        <v>0</v>
      </c>
      <c r="BU16" s="101">
        <v>0</v>
      </c>
      <c r="BV16" s="101">
        <v>0</v>
      </c>
      <c r="BW16" s="101"/>
      <c r="BX16" s="100"/>
      <c r="BY16" s="97">
        <f t="shared" si="9"/>
        <v>0</v>
      </c>
      <c r="BZ16" s="101">
        <v>0</v>
      </c>
      <c r="CA16" s="101">
        <v>0</v>
      </c>
      <c r="CB16" s="101"/>
      <c r="CC16" s="102"/>
      <c r="CD16" s="103">
        <f t="shared" si="10"/>
        <v>0</v>
      </c>
      <c r="CE16" s="104"/>
      <c r="CF16" s="105"/>
      <c r="CG16" s="105"/>
      <c r="CH16" s="100"/>
      <c r="CI16" s="105"/>
      <c r="CJ16" s="105"/>
      <c r="CK16" s="105"/>
      <c r="CL16" s="100"/>
      <c r="CM16" s="105"/>
      <c r="CN16" s="105"/>
      <c r="CO16" s="105"/>
      <c r="CP16" s="100"/>
      <c r="CQ16" s="105"/>
      <c r="CR16" s="105"/>
      <c r="CS16" s="105"/>
      <c r="CT16" s="100"/>
      <c r="CU16" s="105"/>
      <c r="CV16" s="105"/>
      <c r="CW16" s="105"/>
      <c r="CX16" s="100"/>
      <c r="CY16" s="105"/>
      <c r="CZ16" s="105"/>
      <c r="DA16" s="105"/>
      <c r="DB16" s="106"/>
      <c r="DC16" s="107"/>
      <c r="DD16" s="108">
        <f t="shared" si="33"/>
        <v>0</v>
      </c>
      <c r="DE16" s="109">
        <f t="shared" si="34"/>
        <v>0</v>
      </c>
      <c r="DF16" s="109"/>
      <c r="DG16" s="96">
        <f t="shared" si="32"/>
        <v>0</v>
      </c>
      <c r="DH16" s="110">
        <f t="shared" si="11"/>
        <v>0</v>
      </c>
      <c r="DI16" s="97">
        <f t="shared" si="12"/>
        <v>0</v>
      </c>
      <c r="DJ16" s="111">
        <f t="shared" si="13"/>
        <v>3</v>
      </c>
      <c r="DK16" s="112">
        <f t="shared" si="14"/>
        <v>0</v>
      </c>
      <c r="DL16" s="97">
        <f t="shared" si="15"/>
        <v>0</v>
      </c>
      <c r="DM16" s="97">
        <f t="shared" si="16"/>
        <v>3</v>
      </c>
      <c r="DN16" s="97">
        <f t="shared" si="17"/>
        <v>0</v>
      </c>
      <c r="DO16" s="97">
        <f t="shared" si="18"/>
        <v>0</v>
      </c>
      <c r="DP16" s="97">
        <f t="shared" si="19"/>
        <v>3</v>
      </c>
      <c r="DQ16" s="113">
        <f t="shared" si="20"/>
        <v>0</v>
      </c>
      <c r="DR16" s="113">
        <f t="shared" si="21"/>
        <v>0</v>
      </c>
      <c r="DS16" s="113">
        <f t="shared" si="22"/>
        <v>3</v>
      </c>
      <c r="DT16" s="113">
        <f t="shared" si="23"/>
        <v>0</v>
      </c>
      <c r="DU16" s="113">
        <f t="shared" si="24"/>
        <v>0</v>
      </c>
      <c r="DV16" s="114">
        <f t="shared" si="25"/>
        <v>20</v>
      </c>
      <c r="DW16" s="113">
        <f>IF(DV16&lt;&gt;20,RANK(DV16,$DV$4:$DV$23,1)+COUNTIF(DV$4:DV16,DV16)-1,20)</f>
        <v>20</v>
      </c>
      <c r="DX16" s="115">
        <f t="shared" si="26"/>
        <v>0</v>
      </c>
      <c r="DY16" s="116" t="str">
        <f t="shared" si="27"/>
        <v>-</v>
      </c>
      <c r="DZ16" s="91"/>
      <c r="EA16" s="70"/>
      <c r="EB16" s="70"/>
      <c r="EC16" s="70"/>
    </row>
    <row r="17" spans="1:133" ht="16" customHeight="1">
      <c r="A17" s="70"/>
      <c r="B17" s="70"/>
      <c r="C17" s="64"/>
      <c r="D17" s="92" t="str">
        <f>classi!B186</f>
        <v>-</v>
      </c>
      <c r="E17" s="117"/>
      <c r="F17" s="93">
        <f>classi!C186</f>
        <v>0</v>
      </c>
      <c r="G17" s="93">
        <f>classi!D186</f>
        <v>0</v>
      </c>
      <c r="H17" s="200">
        <f>classi!G186</f>
        <v>0</v>
      </c>
      <c r="I17" s="201"/>
      <c r="J17" s="117"/>
      <c r="K17" s="117"/>
      <c r="L17" s="95">
        <v>0</v>
      </c>
      <c r="M17" s="95">
        <v>0</v>
      </c>
      <c r="N17" s="95"/>
      <c r="O17" s="96"/>
      <c r="P17" s="97">
        <f t="shared" si="28"/>
        <v>0</v>
      </c>
      <c r="Q17" s="95">
        <v>0</v>
      </c>
      <c r="R17" s="95">
        <v>0</v>
      </c>
      <c r="S17" s="95"/>
      <c r="T17" s="96"/>
      <c r="U17" s="97">
        <f t="shared" si="29"/>
        <v>0</v>
      </c>
      <c r="V17" s="95">
        <v>0</v>
      </c>
      <c r="W17" s="95">
        <v>0</v>
      </c>
      <c r="X17" s="95"/>
      <c r="Y17" s="96"/>
      <c r="Z17" s="97">
        <f t="shared" si="30"/>
        <v>0</v>
      </c>
      <c r="AA17" s="95">
        <v>0</v>
      </c>
      <c r="AB17" s="95">
        <v>0</v>
      </c>
      <c r="AC17" s="95"/>
      <c r="AD17" s="96"/>
      <c r="AE17" s="97">
        <f t="shared" si="31"/>
        <v>0</v>
      </c>
      <c r="AF17" s="95">
        <v>0</v>
      </c>
      <c r="AG17" s="95">
        <v>0</v>
      </c>
      <c r="AH17" s="95"/>
      <c r="AI17" s="96"/>
      <c r="AJ17" s="97">
        <f t="shared" si="0"/>
        <v>0</v>
      </c>
      <c r="AK17" s="95">
        <v>0</v>
      </c>
      <c r="AL17" s="95">
        <v>0</v>
      </c>
      <c r="AM17" s="95"/>
      <c r="AN17" s="96"/>
      <c r="AO17" s="97">
        <f t="shared" si="1"/>
        <v>0</v>
      </c>
      <c r="AP17" s="95">
        <v>0</v>
      </c>
      <c r="AQ17" s="95">
        <v>0</v>
      </c>
      <c r="AR17" s="95"/>
      <c r="AS17" s="96"/>
      <c r="AT17" s="97">
        <f t="shared" si="2"/>
        <v>0</v>
      </c>
      <c r="AU17" s="95">
        <v>0</v>
      </c>
      <c r="AV17" s="95">
        <v>0</v>
      </c>
      <c r="AW17" s="95"/>
      <c r="AX17" s="96"/>
      <c r="AY17" s="97">
        <f t="shared" si="3"/>
        <v>0</v>
      </c>
      <c r="AZ17" s="98">
        <f t="shared" si="4"/>
        <v>0</v>
      </c>
      <c r="BA17" s="99">
        <v>0</v>
      </c>
      <c r="BB17" s="99">
        <v>0</v>
      </c>
      <c r="BC17" s="99"/>
      <c r="BD17" s="100"/>
      <c r="BE17" s="97">
        <f t="shared" si="5"/>
        <v>0</v>
      </c>
      <c r="BF17" s="99">
        <v>0</v>
      </c>
      <c r="BG17" s="99">
        <v>0</v>
      </c>
      <c r="BH17" s="99"/>
      <c r="BI17" s="100"/>
      <c r="BJ17" s="97">
        <f t="shared" si="6"/>
        <v>0</v>
      </c>
      <c r="BK17" s="99">
        <v>0</v>
      </c>
      <c r="BL17" s="99">
        <v>0</v>
      </c>
      <c r="BM17" s="99"/>
      <c r="BN17" s="100"/>
      <c r="BO17" s="97">
        <f t="shared" si="7"/>
        <v>0</v>
      </c>
      <c r="BP17" s="99">
        <v>0</v>
      </c>
      <c r="BQ17" s="99">
        <v>0</v>
      </c>
      <c r="BR17" s="99"/>
      <c r="BS17" s="100"/>
      <c r="BT17" s="97">
        <f t="shared" si="8"/>
        <v>0</v>
      </c>
      <c r="BU17" s="101">
        <v>0</v>
      </c>
      <c r="BV17" s="101">
        <v>0</v>
      </c>
      <c r="BW17" s="101"/>
      <c r="BX17" s="100"/>
      <c r="BY17" s="97">
        <f t="shared" si="9"/>
        <v>0</v>
      </c>
      <c r="BZ17" s="101">
        <v>0</v>
      </c>
      <c r="CA17" s="101">
        <v>0</v>
      </c>
      <c r="CB17" s="101"/>
      <c r="CC17" s="102"/>
      <c r="CD17" s="103">
        <f t="shared" si="10"/>
        <v>0</v>
      </c>
      <c r="CE17" s="104"/>
      <c r="CF17" s="105"/>
      <c r="CG17" s="105"/>
      <c r="CH17" s="100"/>
      <c r="CI17" s="105"/>
      <c r="CJ17" s="105"/>
      <c r="CK17" s="105"/>
      <c r="CL17" s="100"/>
      <c r="CM17" s="105"/>
      <c r="CN17" s="105"/>
      <c r="CO17" s="105"/>
      <c r="CP17" s="100"/>
      <c r="CQ17" s="105"/>
      <c r="CR17" s="105"/>
      <c r="CS17" s="105"/>
      <c r="CT17" s="100"/>
      <c r="CU17" s="105"/>
      <c r="CV17" s="105"/>
      <c r="CW17" s="105"/>
      <c r="CX17" s="100"/>
      <c r="CY17" s="105"/>
      <c r="CZ17" s="105"/>
      <c r="DA17" s="105"/>
      <c r="DB17" s="106"/>
      <c r="DC17" s="107"/>
      <c r="DD17" s="108">
        <f t="shared" si="33"/>
        <v>0</v>
      </c>
      <c r="DE17" s="109">
        <f t="shared" si="34"/>
        <v>0</v>
      </c>
      <c r="DF17" s="109"/>
      <c r="DG17" s="96">
        <f t="shared" si="32"/>
        <v>0</v>
      </c>
      <c r="DH17" s="110">
        <f t="shared" si="11"/>
        <v>0</v>
      </c>
      <c r="DI17" s="97">
        <f t="shared" si="12"/>
        <v>0</v>
      </c>
      <c r="DJ17" s="111">
        <f t="shared" si="13"/>
        <v>3</v>
      </c>
      <c r="DK17" s="112">
        <f t="shared" si="14"/>
        <v>0</v>
      </c>
      <c r="DL17" s="97">
        <f t="shared" si="15"/>
        <v>0</v>
      </c>
      <c r="DM17" s="97">
        <f t="shared" si="16"/>
        <v>3</v>
      </c>
      <c r="DN17" s="97">
        <f t="shared" si="17"/>
        <v>0</v>
      </c>
      <c r="DO17" s="97">
        <f t="shared" si="18"/>
        <v>0</v>
      </c>
      <c r="DP17" s="97">
        <f t="shared" si="19"/>
        <v>3</v>
      </c>
      <c r="DQ17" s="113">
        <f t="shared" si="20"/>
        <v>0</v>
      </c>
      <c r="DR17" s="113">
        <f t="shared" si="21"/>
        <v>0</v>
      </c>
      <c r="DS17" s="113">
        <f t="shared" si="22"/>
        <v>3</v>
      </c>
      <c r="DT17" s="113">
        <f t="shared" si="23"/>
        <v>0</v>
      </c>
      <c r="DU17" s="113">
        <f t="shared" si="24"/>
        <v>0</v>
      </c>
      <c r="DV17" s="114">
        <f t="shared" si="25"/>
        <v>20</v>
      </c>
      <c r="DW17" s="113">
        <f>IF(DV17&lt;&gt;20,RANK(DV17,$DV$4:$DV$23,1)+COUNTIF(DV$4:DV17,DV17)-1,20)</f>
        <v>20</v>
      </c>
      <c r="DX17" s="115">
        <f t="shared" si="26"/>
        <v>0</v>
      </c>
      <c r="DY17" s="116" t="str">
        <f t="shared" si="27"/>
        <v>-</v>
      </c>
      <c r="DZ17" s="91"/>
      <c r="EA17" s="70"/>
      <c r="EB17" s="70"/>
      <c r="EC17" s="70"/>
    </row>
    <row r="18" spans="1:133" ht="16" customHeight="1">
      <c r="A18" s="70"/>
      <c r="B18" s="70"/>
      <c r="C18" s="64"/>
      <c r="D18" s="92" t="str">
        <f>classi!B187</f>
        <v>-</v>
      </c>
      <c r="E18" s="117"/>
      <c r="F18" s="93">
        <f>classi!C187</f>
        <v>0</v>
      </c>
      <c r="G18" s="93">
        <f>classi!D187</f>
        <v>0</v>
      </c>
      <c r="H18" s="200">
        <f>classi!G187</f>
        <v>0</v>
      </c>
      <c r="I18" s="201"/>
      <c r="J18" s="117"/>
      <c r="K18" s="117"/>
      <c r="L18" s="95">
        <v>0</v>
      </c>
      <c r="M18" s="95">
        <v>0</v>
      </c>
      <c r="N18" s="95"/>
      <c r="O18" s="96"/>
      <c r="P18" s="97">
        <f t="shared" si="28"/>
        <v>0</v>
      </c>
      <c r="Q18" s="95">
        <v>0</v>
      </c>
      <c r="R18" s="95">
        <v>0</v>
      </c>
      <c r="S18" s="95"/>
      <c r="T18" s="96"/>
      <c r="U18" s="97">
        <f t="shared" si="29"/>
        <v>0</v>
      </c>
      <c r="V18" s="95">
        <v>0</v>
      </c>
      <c r="W18" s="95">
        <v>0</v>
      </c>
      <c r="X18" s="95"/>
      <c r="Y18" s="96"/>
      <c r="Z18" s="97">
        <f t="shared" si="30"/>
        <v>0</v>
      </c>
      <c r="AA18" s="95">
        <v>0</v>
      </c>
      <c r="AB18" s="95">
        <v>0</v>
      </c>
      <c r="AC18" s="95"/>
      <c r="AD18" s="96"/>
      <c r="AE18" s="97">
        <f t="shared" si="31"/>
        <v>0</v>
      </c>
      <c r="AF18" s="95">
        <v>0</v>
      </c>
      <c r="AG18" s="95">
        <v>0</v>
      </c>
      <c r="AH18" s="95"/>
      <c r="AI18" s="96"/>
      <c r="AJ18" s="97">
        <f t="shared" si="0"/>
        <v>0</v>
      </c>
      <c r="AK18" s="95">
        <v>0</v>
      </c>
      <c r="AL18" s="95">
        <v>0</v>
      </c>
      <c r="AM18" s="95"/>
      <c r="AN18" s="96"/>
      <c r="AO18" s="97">
        <f t="shared" si="1"/>
        <v>0</v>
      </c>
      <c r="AP18" s="95">
        <v>0</v>
      </c>
      <c r="AQ18" s="95">
        <v>0</v>
      </c>
      <c r="AR18" s="95"/>
      <c r="AS18" s="96"/>
      <c r="AT18" s="97">
        <f t="shared" si="2"/>
        <v>0</v>
      </c>
      <c r="AU18" s="95">
        <v>0</v>
      </c>
      <c r="AV18" s="95">
        <v>0</v>
      </c>
      <c r="AW18" s="95"/>
      <c r="AX18" s="96"/>
      <c r="AY18" s="97">
        <f t="shared" si="3"/>
        <v>0</v>
      </c>
      <c r="AZ18" s="98">
        <f t="shared" si="4"/>
        <v>0</v>
      </c>
      <c r="BA18" s="99">
        <v>0</v>
      </c>
      <c r="BB18" s="99">
        <v>0</v>
      </c>
      <c r="BC18" s="99"/>
      <c r="BD18" s="100"/>
      <c r="BE18" s="97">
        <f t="shared" si="5"/>
        <v>0</v>
      </c>
      <c r="BF18" s="99">
        <v>0</v>
      </c>
      <c r="BG18" s="99">
        <v>0</v>
      </c>
      <c r="BH18" s="99"/>
      <c r="BI18" s="100"/>
      <c r="BJ18" s="97">
        <f t="shared" si="6"/>
        <v>0</v>
      </c>
      <c r="BK18" s="99">
        <v>0</v>
      </c>
      <c r="BL18" s="99">
        <v>0</v>
      </c>
      <c r="BM18" s="99"/>
      <c r="BN18" s="100"/>
      <c r="BO18" s="97">
        <f t="shared" si="7"/>
        <v>0</v>
      </c>
      <c r="BP18" s="99">
        <v>0</v>
      </c>
      <c r="BQ18" s="99">
        <v>0</v>
      </c>
      <c r="BR18" s="99"/>
      <c r="BS18" s="100"/>
      <c r="BT18" s="97">
        <f t="shared" si="8"/>
        <v>0</v>
      </c>
      <c r="BU18" s="101">
        <v>0</v>
      </c>
      <c r="BV18" s="101">
        <v>0</v>
      </c>
      <c r="BW18" s="101"/>
      <c r="BX18" s="100"/>
      <c r="BY18" s="97">
        <f t="shared" si="9"/>
        <v>0</v>
      </c>
      <c r="BZ18" s="101">
        <v>0</v>
      </c>
      <c r="CA18" s="101">
        <v>0</v>
      </c>
      <c r="CB18" s="101"/>
      <c r="CC18" s="102"/>
      <c r="CD18" s="103">
        <f t="shared" si="10"/>
        <v>0</v>
      </c>
      <c r="CE18" s="104"/>
      <c r="CF18" s="105"/>
      <c r="CG18" s="105"/>
      <c r="CH18" s="100"/>
      <c r="CI18" s="105"/>
      <c r="CJ18" s="105"/>
      <c r="CK18" s="105"/>
      <c r="CL18" s="100"/>
      <c r="CM18" s="105"/>
      <c r="CN18" s="105"/>
      <c r="CO18" s="105"/>
      <c r="CP18" s="100"/>
      <c r="CQ18" s="105"/>
      <c r="CR18" s="105"/>
      <c r="CS18" s="105"/>
      <c r="CT18" s="100"/>
      <c r="CU18" s="105"/>
      <c r="CV18" s="105"/>
      <c r="CW18" s="105"/>
      <c r="CX18" s="100"/>
      <c r="CY18" s="105"/>
      <c r="CZ18" s="105"/>
      <c r="DA18" s="105"/>
      <c r="DB18" s="106"/>
      <c r="DC18" s="107"/>
      <c r="DD18" s="108">
        <f t="shared" si="33"/>
        <v>0</v>
      </c>
      <c r="DE18" s="109">
        <f t="shared" si="34"/>
        <v>0</v>
      </c>
      <c r="DF18" s="109"/>
      <c r="DG18" s="96">
        <f t="shared" si="32"/>
        <v>0</v>
      </c>
      <c r="DH18" s="110">
        <f t="shared" si="11"/>
        <v>0</v>
      </c>
      <c r="DI18" s="97">
        <f t="shared" si="12"/>
        <v>0</v>
      </c>
      <c r="DJ18" s="111">
        <f t="shared" si="13"/>
        <v>3</v>
      </c>
      <c r="DK18" s="112">
        <f t="shared" si="14"/>
        <v>0</v>
      </c>
      <c r="DL18" s="97">
        <f t="shared" si="15"/>
        <v>0</v>
      </c>
      <c r="DM18" s="97">
        <f t="shared" si="16"/>
        <v>3</v>
      </c>
      <c r="DN18" s="97">
        <f t="shared" si="17"/>
        <v>0</v>
      </c>
      <c r="DO18" s="97">
        <f t="shared" si="18"/>
        <v>0</v>
      </c>
      <c r="DP18" s="97">
        <f t="shared" si="19"/>
        <v>3</v>
      </c>
      <c r="DQ18" s="113">
        <f t="shared" si="20"/>
        <v>0</v>
      </c>
      <c r="DR18" s="113">
        <f t="shared" si="21"/>
        <v>0</v>
      </c>
      <c r="DS18" s="113">
        <f t="shared" si="22"/>
        <v>3</v>
      </c>
      <c r="DT18" s="113">
        <f t="shared" si="23"/>
        <v>0</v>
      </c>
      <c r="DU18" s="113">
        <f t="shared" si="24"/>
        <v>0</v>
      </c>
      <c r="DV18" s="114">
        <f t="shared" si="25"/>
        <v>20</v>
      </c>
      <c r="DW18" s="113">
        <f>IF(DV18&lt;&gt;20,RANK(DV18,$DV$4:$DV$23,1)+COUNTIF(DV$4:DV18,DV18)-1,20)</f>
        <v>20</v>
      </c>
      <c r="DX18" s="115">
        <f t="shared" si="26"/>
        <v>0</v>
      </c>
      <c r="DY18" s="116" t="str">
        <f t="shared" si="27"/>
        <v>-</v>
      </c>
      <c r="DZ18" s="91"/>
      <c r="EA18" s="70"/>
      <c r="EB18" s="70"/>
      <c r="EC18" s="70"/>
    </row>
    <row r="19" spans="1:133" ht="16" customHeight="1">
      <c r="A19" s="70"/>
      <c r="B19" s="70"/>
      <c r="C19" s="64"/>
      <c r="D19" s="92" t="str">
        <f>classi!B188</f>
        <v>-</v>
      </c>
      <c r="E19" s="117"/>
      <c r="F19" s="93">
        <f>classi!C188</f>
        <v>0</v>
      </c>
      <c r="G19" s="93">
        <f>classi!D188</f>
        <v>0</v>
      </c>
      <c r="H19" s="200">
        <f>classi!G188</f>
        <v>0</v>
      </c>
      <c r="I19" s="201"/>
      <c r="J19" s="117"/>
      <c r="K19" s="117"/>
      <c r="L19" s="95">
        <v>0</v>
      </c>
      <c r="M19" s="95">
        <v>0</v>
      </c>
      <c r="N19" s="95"/>
      <c r="O19" s="96"/>
      <c r="P19" s="97">
        <f t="shared" si="28"/>
        <v>0</v>
      </c>
      <c r="Q19" s="95">
        <v>0</v>
      </c>
      <c r="R19" s="95">
        <v>0</v>
      </c>
      <c r="S19" s="95"/>
      <c r="T19" s="96"/>
      <c r="U19" s="97">
        <f t="shared" si="29"/>
        <v>0</v>
      </c>
      <c r="V19" s="95">
        <v>0</v>
      </c>
      <c r="W19" s="95">
        <v>0</v>
      </c>
      <c r="X19" s="95"/>
      <c r="Y19" s="96"/>
      <c r="Z19" s="97">
        <f t="shared" si="30"/>
        <v>0</v>
      </c>
      <c r="AA19" s="95">
        <v>0</v>
      </c>
      <c r="AB19" s="95">
        <v>0</v>
      </c>
      <c r="AC19" s="95"/>
      <c r="AD19" s="96"/>
      <c r="AE19" s="97">
        <f t="shared" si="31"/>
        <v>0</v>
      </c>
      <c r="AF19" s="95">
        <v>0</v>
      </c>
      <c r="AG19" s="95">
        <v>0</v>
      </c>
      <c r="AH19" s="95"/>
      <c r="AI19" s="96"/>
      <c r="AJ19" s="97">
        <f t="shared" si="0"/>
        <v>0</v>
      </c>
      <c r="AK19" s="95">
        <v>0</v>
      </c>
      <c r="AL19" s="95">
        <v>0</v>
      </c>
      <c r="AM19" s="95"/>
      <c r="AN19" s="96"/>
      <c r="AO19" s="97">
        <f t="shared" si="1"/>
        <v>0</v>
      </c>
      <c r="AP19" s="95">
        <v>0</v>
      </c>
      <c r="AQ19" s="95">
        <v>0</v>
      </c>
      <c r="AR19" s="95"/>
      <c r="AS19" s="96"/>
      <c r="AT19" s="97">
        <f t="shared" si="2"/>
        <v>0</v>
      </c>
      <c r="AU19" s="95">
        <v>0</v>
      </c>
      <c r="AV19" s="95">
        <v>0</v>
      </c>
      <c r="AW19" s="95"/>
      <c r="AX19" s="96"/>
      <c r="AY19" s="97">
        <f t="shared" si="3"/>
        <v>0</v>
      </c>
      <c r="AZ19" s="98">
        <f t="shared" si="4"/>
        <v>0</v>
      </c>
      <c r="BA19" s="99">
        <v>0</v>
      </c>
      <c r="BB19" s="99">
        <v>0</v>
      </c>
      <c r="BC19" s="99"/>
      <c r="BD19" s="100"/>
      <c r="BE19" s="97">
        <f t="shared" si="5"/>
        <v>0</v>
      </c>
      <c r="BF19" s="99">
        <v>0</v>
      </c>
      <c r="BG19" s="99">
        <v>0</v>
      </c>
      <c r="BH19" s="99"/>
      <c r="BI19" s="100"/>
      <c r="BJ19" s="97">
        <f t="shared" si="6"/>
        <v>0</v>
      </c>
      <c r="BK19" s="99">
        <v>0</v>
      </c>
      <c r="BL19" s="99">
        <v>0</v>
      </c>
      <c r="BM19" s="99"/>
      <c r="BN19" s="100"/>
      <c r="BO19" s="97">
        <f t="shared" si="7"/>
        <v>0</v>
      </c>
      <c r="BP19" s="99">
        <v>0</v>
      </c>
      <c r="BQ19" s="99">
        <v>0</v>
      </c>
      <c r="BR19" s="99"/>
      <c r="BS19" s="100"/>
      <c r="BT19" s="97">
        <f t="shared" si="8"/>
        <v>0</v>
      </c>
      <c r="BU19" s="101">
        <v>0</v>
      </c>
      <c r="BV19" s="101">
        <v>0</v>
      </c>
      <c r="BW19" s="101"/>
      <c r="BX19" s="100"/>
      <c r="BY19" s="97">
        <f t="shared" si="9"/>
        <v>0</v>
      </c>
      <c r="BZ19" s="101">
        <v>0</v>
      </c>
      <c r="CA19" s="101">
        <v>0</v>
      </c>
      <c r="CB19" s="101"/>
      <c r="CC19" s="102"/>
      <c r="CD19" s="103">
        <f t="shared" si="10"/>
        <v>0</v>
      </c>
      <c r="CE19" s="104"/>
      <c r="CF19" s="105"/>
      <c r="CG19" s="105"/>
      <c r="CH19" s="100"/>
      <c r="CI19" s="105"/>
      <c r="CJ19" s="105"/>
      <c r="CK19" s="105"/>
      <c r="CL19" s="100"/>
      <c r="CM19" s="105"/>
      <c r="CN19" s="105"/>
      <c r="CO19" s="105"/>
      <c r="CP19" s="100"/>
      <c r="CQ19" s="105"/>
      <c r="CR19" s="105"/>
      <c r="CS19" s="105"/>
      <c r="CT19" s="100"/>
      <c r="CU19" s="105"/>
      <c r="CV19" s="105"/>
      <c r="CW19" s="105"/>
      <c r="CX19" s="100"/>
      <c r="CY19" s="105"/>
      <c r="CZ19" s="105"/>
      <c r="DA19" s="105"/>
      <c r="DB19" s="106"/>
      <c r="DC19" s="107"/>
      <c r="DD19" s="108">
        <f t="shared" si="33"/>
        <v>0</v>
      </c>
      <c r="DE19" s="109">
        <f t="shared" si="34"/>
        <v>0</v>
      </c>
      <c r="DF19" s="109"/>
      <c r="DG19" s="96">
        <f t="shared" si="32"/>
        <v>0</v>
      </c>
      <c r="DH19" s="110">
        <f t="shared" si="11"/>
        <v>0</v>
      </c>
      <c r="DI19" s="97">
        <f t="shared" si="12"/>
        <v>0</v>
      </c>
      <c r="DJ19" s="111">
        <f t="shared" si="13"/>
        <v>3</v>
      </c>
      <c r="DK19" s="112">
        <f t="shared" si="14"/>
        <v>0</v>
      </c>
      <c r="DL19" s="97">
        <f t="shared" si="15"/>
        <v>0</v>
      </c>
      <c r="DM19" s="97">
        <f t="shared" si="16"/>
        <v>3</v>
      </c>
      <c r="DN19" s="97">
        <f t="shared" si="17"/>
        <v>0</v>
      </c>
      <c r="DO19" s="97">
        <f t="shared" si="18"/>
        <v>0</v>
      </c>
      <c r="DP19" s="97">
        <f t="shared" si="19"/>
        <v>3</v>
      </c>
      <c r="DQ19" s="113">
        <f t="shared" si="20"/>
        <v>0</v>
      </c>
      <c r="DR19" s="113">
        <f t="shared" si="21"/>
        <v>0</v>
      </c>
      <c r="DS19" s="113">
        <f t="shared" si="22"/>
        <v>3</v>
      </c>
      <c r="DT19" s="113">
        <f t="shared" si="23"/>
        <v>0</v>
      </c>
      <c r="DU19" s="113">
        <f t="shared" si="24"/>
        <v>0</v>
      </c>
      <c r="DV19" s="114">
        <f t="shared" si="25"/>
        <v>20</v>
      </c>
      <c r="DW19" s="113">
        <f>IF(DV19&lt;&gt;20,RANK(DV19,$DV$4:$DV$23,1)+COUNTIF(DV$4:DV19,DV19)-1,20)</f>
        <v>20</v>
      </c>
      <c r="DX19" s="115">
        <f t="shared" si="26"/>
        <v>0</v>
      </c>
      <c r="DY19" s="116" t="str">
        <f t="shared" si="27"/>
        <v>-</v>
      </c>
      <c r="DZ19" s="91"/>
      <c r="EA19" s="70"/>
      <c r="EB19" s="70"/>
      <c r="EC19" s="70"/>
    </row>
    <row r="20" spans="1:133" ht="16" customHeight="1">
      <c r="A20" s="70"/>
      <c r="B20" s="70"/>
      <c r="C20" s="64"/>
      <c r="D20" s="92" t="str">
        <f>classi!B189</f>
        <v>-</v>
      </c>
      <c r="E20" s="117"/>
      <c r="F20" s="93">
        <f>classi!C189</f>
        <v>0</v>
      </c>
      <c r="G20" s="93">
        <f>classi!D189</f>
        <v>0</v>
      </c>
      <c r="H20" s="200">
        <f>classi!G189</f>
        <v>0</v>
      </c>
      <c r="I20" s="201"/>
      <c r="J20" s="117"/>
      <c r="K20" s="117"/>
      <c r="L20" s="95">
        <v>0</v>
      </c>
      <c r="M20" s="95">
        <v>0</v>
      </c>
      <c r="N20" s="95"/>
      <c r="O20" s="96"/>
      <c r="P20" s="97">
        <f t="shared" si="28"/>
        <v>0</v>
      </c>
      <c r="Q20" s="95">
        <v>0</v>
      </c>
      <c r="R20" s="95">
        <v>0</v>
      </c>
      <c r="S20" s="95"/>
      <c r="T20" s="96"/>
      <c r="U20" s="97">
        <f t="shared" si="29"/>
        <v>0</v>
      </c>
      <c r="V20" s="95">
        <v>0</v>
      </c>
      <c r="W20" s="95">
        <v>0</v>
      </c>
      <c r="X20" s="95"/>
      <c r="Y20" s="96"/>
      <c r="Z20" s="97">
        <f t="shared" si="30"/>
        <v>0</v>
      </c>
      <c r="AA20" s="95">
        <v>0</v>
      </c>
      <c r="AB20" s="95">
        <v>0</v>
      </c>
      <c r="AC20" s="95"/>
      <c r="AD20" s="96"/>
      <c r="AE20" s="97">
        <f t="shared" si="31"/>
        <v>0</v>
      </c>
      <c r="AF20" s="95">
        <v>0</v>
      </c>
      <c r="AG20" s="95">
        <v>0</v>
      </c>
      <c r="AH20" s="95"/>
      <c r="AI20" s="96"/>
      <c r="AJ20" s="97">
        <f t="shared" si="0"/>
        <v>0</v>
      </c>
      <c r="AK20" s="95">
        <v>0</v>
      </c>
      <c r="AL20" s="95">
        <v>0</v>
      </c>
      <c r="AM20" s="95"/>
      <c r="AN20" s="96"/>
      <c r="AO20" s="97">
        <f t="shared" si="1"/>
        <v>0</v>
      </c>
      <c r="AP20" s="95">
        <v>0</v>
      </c>
      <c r="AQ20" s="95">
        <v>0</v>
      </c>
      <c r="AR20" s="95"/>
      <c r="AS20" s="96"/>
      <c r="AT20" s="97">
        <f t="shared" si="2"/>
        <v>0</v>
      </c>
      <c r="AU20" s="95">
        <v>0</v>
      </c>
      <c r="AV20" s="95">
        <v>0</v>
      </c>
      <c r="AW20" s="95"/>
      <c r="AX20" s="96"/>
      <c r="AY20" s="97">
        <f t="shared" si="3"/>
        <v>0</v>
      </c>
      <c r="AZ20" s="98">
        <f t="shared" si="4"/>
        <v>0</v>
      </c>
      <c r="BA20" s="99">
        <v>0</v>
      </c>
      <c r="BB20" s="99">
        <v>0</v>
      </c>
      <c r="BC20" s="99"/>
      <c r="BD20" s="100"/>
      <c r="BE20" s="97">
        <f t="shared" si="5"/>
        <v>0</v>
      </c>
      <c r="BF20" s="99">
        <v>0</v>
      </c>
      <c r="BG20" s="99">
        <v>0</v>
      </c>
      <c r="BH20" s="99"/>
      <c r="BI20" s="100"/>
      <c r="BJ20" s="97">
        <f t="shared" si="6"/>
        <v>0</v>
      </c>
      <c r="BK20" s="99">
        <v>0</v>
      </c>
      <c r="BL20" s="99">
        <v>0</v>
      </c>
      <c r="BM20" s="99"/>
      <c r="BN20" s="100"/>
      <c r="BO20" s="97">
        <f t="shared" si="7"/>
        <v>0</v>
      </c>
      <c r="BP20" s="99">
        <v>0</v>
      </c>
      <c r="BQ20" s="99">
        <v>0</v>
      </c>
      <c r="BR20" s="99"/>
      <c r="BS20" s="100"/>
      <c r="BT20" s="97">
        <f t="shared" si="8"/>
        <v>0</v>
      </c>
      <c r="BU20" s="101">
        <v>0</v>
      </c>
      <c r="BV20" s="101">
        <v>0</v>
      </c>
      <c r="BW20" s="101"/>
      <c r="BX20" s="100"/>
      <c r="BY20" s="97">
        <f t="shared" si="9"/>
        <v>0</v>
      </c>
      <c r="BZ20" s="101">
        <v>0</v>
      </c>
      <c r="CA20" s="101">
        <v>0</v>
      </c>
      <c r="CB20" s="101"/>
      <c r="CC20" s="102"/>
      <c r="CD20" s="103">
        <f t="shared" si="10"/>
        <v>0</v>
      </c>
      <c r="CE20" s="104"/>
      <c r="CF20" s="105"/>
      <c r="CG20" s="105"/>
      <c r="CH20" s="100"/>
      <c r="CI20" s="105"/>
      <c r="CJ20" s="105"/>
      <c r="CK20" s="105"/>
      <c r="CL20" s="100"/>
      <c r="CM20" s="105"/>
      <c r="CN20" s="105"/>
      <c r="CO20" s="105"/>
      <c r="CP20" s="100"/>
      <c r="CQ20" s="105"/>
      <c r="CR20" s="105"/>
      <c r="CS20" s="105"/>
      <c r="CT20" s="100"/>
      <c r="CU20" s="105"/>
      <c r="CV20" s="105"/>
      <c r="CW20" s="105"/>
      <c r="CX20" s="100"/>
      <c r="CY20" s="105"/>
      <c r="CZ20" s="105"/>
      <c r="DA20" s="105"/>
      <c r="DB20" s="106"/>
      <c r="DC20" s="107"/>
      <c r="DD20" s="108">
        <f t="shared" si="33"/>
        <v>0</v>
      </c>
      <c r="DE20" s="109">
        <f t="shared" si="34"/>
        <v>0</v>
      </c>
      <c r="DF20" s="109"/>
      <c r="DG20" s="96">
        <f t="shared" si="32"/>
        <v>0</v>
      </c>
      <c r="DH20" s="110">
        <f t="shared" si="11"/>
        <v>0</v>
      </c>
      <c r="DI20" s="97">
        <f t="shared" si="12"/>
        <v>0</v>
      </c>
      <c r="DJ20" s="111">
        <f t="shared" si="13"/>
        <v>3</v>
      </c>
      <c r="DK20" s="112">
        <f t="shared" si="14"/>
        <v>0</v>
      </c>
      <c r="DL20" s="97">
        <f t="shared" si="15"/>
        <v>0</v>
      </c>
      <c r="DM20" s="97">
        <f t="shared" si="16"/>
        <v>3</v>
      </c>
      <c r="DN20" s="97">
        <f t="shared" si="17"/>
        <v>0</v>
      </c>
      <c r="DO20" s="97">
        <f t="shared" si="18"/>
        <v>0</v>
      </c>
      <c r="DP20" s="97">
        <f t="shared" si="19"/>
        <v>3</v>
      </c>
      <c r="DQ20" s="113">
        <f t="shared" si="20"/>
        <v>0</v>
      </c>
      <c r="DR20" s="113">
        <f t="shared" si="21"/>
        <v>0</v>
      </c>
      <c r="DS20" s="113">
        <f t="shared" si="22"/>
        <v>3</v>
      </c>
      <c r="DT20" s="113">
        <f t="shared" si="23"/>
        <v>0</v>
      </c>
      <c r="DU20" s="113">
        <f t="shared" si="24"/>
        <v>0</v>
      </c>
      <c r="DV20" s="114">
        <f t="shared" si="25"/>
        <v>20</v>
      </c>
      <c r="DW20" s="113">
        <f>IF(DV20&lt;&gt;20,RANK(DV20,$DV$4:$DV$23,1)+COUNTIF(DV$4:DV20,DV20)-1,20)</f>
        <v>20</v>
      </c>
      <c r="DX20" s="115">
        <f t="shared" si="26"/>
        <v>0</v>
      </c>
      <c r="DY20" s="116" t="str">
        <f t="shared" si="27"/>
        <v>-</v>
      </c>
      <c r="DZ20" s="91"/>
      <c r="EA20" s="70"/>
      <c r="EB20" s="70"/>
      <c r="EC20" s="70"/>
    </row>
    <row r="21" spans="1:133" ht="16" customHeight="1">
      <c r="A21" s="70"/>
      <c r="B21" s="70"/>
      <c r="C21" s="64"/>
      <c r="D21" s="92" t="str">
        <f>classi!B190</f>
        <v>-</v>
      </c>
      <c r="E21" s="117"/>
      <c r="F21" s="93">
        <f>classi!C190</f>
        <v>0</v>
      </c>
      <c r="G21" s="93">
        <f>classi!D190</f>
        <v>0</v>
      </c>
      <c r="H21" s="200">
        <f>classi!G190</f>
        <v>0</v>
      </c>
      <c r="I21" s="201"/>
      <c r="J21" s="117"/>
      <c r="K21" s="117"/>
      <c r="L21" s="95">
        <v>0</v>
      </c>
      <c r="M21" s="95">
        <v>0</v>
      </c>
      <c r="N21" s="95"/>
      <c r="O21" s="96"/>
      <c r="P21" s="97">
        <f t="shared" si="28"/>
        <v>0</v>
      </c>
      <c r="Q21" s="95">
        <v>0</v>
      </c>
      <c r="R21" s="95">
        <v>0</v>
      </c>
      <c r="S21" s="95"/>
      <c r="T21" s="96"/>
      <c r="U21" s="97">
        <f t="shared" si="29"/>
        <v>0</v>
      </c>
      <c r="V21" s="95">
        <v>0</v>
      </c>
      <c r="W21" s="95">
        <v>0</v>
      </c>
      <c r="X21" s="95"/>
      <c r="Y21" s="96"/>
      <c r="Z21" s="97">
        <f t="shared" si="30"/>
        <v>0</v>
      </c>
      <c r="AA21" s="95">
        <v>0</v>
      </c>
      <c r="AB21" s="95">
        <v>0</v>
      </c>
      <c r="AC21" s="95"/>
      <c r="AD21" s="96"/>
      <c r="AE21" s="97">
        <f t="shared" si="31"/>
        <v>0</v>
      </c>
      <c r="AF21" s="95">
        <v>0</v>
      </c>
      <c r="AG21" s="95">
        <v>0</v>
      </c>
      <c r="AH21" s="95"/>
      <c r="AI21" s="96"/>
      <c r="AJ21" s="97">
        <f t="shared" si="0"/>
        <v>0</v>
      </c>
      <c r="AK21" s="95">
        <v>0</v>
      </c>
      <c r="AL21" s="95">
        <v>0</v>
      </c>
      <c r="AM21" s="95"/>
      <c r="AN21" s="96"/>
      <c r="AO21" s="97">
        <f t="shared" si="1"/>
        <v>0</v>
      </c>
      <c r="AP21" s="95">
        <v>0</v>
      </c>
      <c r="AQ21" s="95">
        <v>0</v>
      </c>
      <c r="AR21" s="95"/>
      <c r="AS21" s="96"/>
      <c r="AT21" s="97">
        <f t="shared" si="2"/>
        <v>0</v>
      </c>
      <c r="AU21" s="95">
        <v>0</v>
      </c>
      <c r="AV21" s="95">
        <v>0</v>
      </c>
      <c r="AW21" s="95"/>
      <c r="AX21" s="96"/>
      <c r="AY21" s="97">
        <f t="shared" si="3"/>
        <v>0</v>
      </c>
      <c r="AZ21" s="98">
        <f t="shared" si="4"/>
        <v>0</v>
      </c>
      <c r="BA21" s="99">
        <v>0</v>
      </c>
      <c r="BB21" s="99">
        <v>0</v>
      </c>
      <c r="BC21" s="99"/>
      <c r="BD21" s="100"/>
      <c r="BE21" s="97">
        <f t="shared" si="5"/>
        <v>0</v>
      </c>
      <c r="BF21" s="99">
        <v>0</v>
      </c>
      <c r="BG21" s="99">
        <v>0</v>
      </c>
      <c r="BH21" s="99"/>
      <c r="BI21" s="100"/>
      <c r="BJ21" s="97">
        <f t="shared" si="6"/>
        <v>0</v>
      </c>
      <c r="BK21" s="99">
        <v>0</v>
      </c>
      <c r="BL21" s="99">
        <v>0</v>
      </c>
      <c r="BM21" s="99"/>
      <c r="BN21" s="100"/>
      <c r="BO21" s="97">
        <f t="shared" si="7"/>
        <v>0</v>
      </c>
      <c r="BP21" s="99">
        <v>0</v>
      </c>
      <c r="BQ21" s="99">
        <v>0</v>
      </c>
      <c r="BR21" s="99"/>
      <c r="BS21" s="100"/>
      <c r="BT21" s="97">
        <f t="shared" si="8"/>
        <v>0</v>
      </c>
      <c r="BU21" s="101">
        <v>0</v>
      </c>
      <c r="BV21" s="101">
        <v>0</v>
      </c>
      <c r="BW21" s="101"/>
      <c r="BX21" s="100"/>
      <c r="BY21" s="97">
        <f t="shared" si="9"/>
        <v>0</v>
      </c>
      <c r="BZ21" s="101">
        <v>0</v>
      </c>
      <c r="CA21" s="101">
        <v>0</v>
      </c>
      <c r="CB21" s="101"/>
      <c r="CC21" s="102"/>
      <c r="CD21" s="103">
        <f t="shared" si="10"/>
        <v>0</v>
      </c>
      <c r="CE21" s="104"/>
      <c r="CF21" s="105"/>
      <c r="CG21" s="105"/>
      <c r="CH21" s="100"/>
      <c r="CI21" s="105"/>
      <c r="CJ21" s="105"/>
      <c r="CK21" s="105"/>
      <c r="CL21" s="100"/>
      <c r="CM21" s="105"/>
      <c r="CN21" s="105"/>
      <c r="CO21" s="105"/>
      <c r="CP21" s="100"/>
      <c r="CQ21" s="105"/>
      <c r="CR21" s="105"/>
      <c r="CS21" s="105"/>
      <c r="CT21" s="100"/>
      <c r="CU21" s="105"/>
      <c r="CV21" s="105"/>
      <c r="CW21" s="105"/>
      <c r="CX21" s="100"/>
      <c r="CY21" s="105"/>
      <c r="CZ21" s="105"/>
      <c r="DA21" s="105"/>
      <c r="DB21" s="106"/>
      <c r="DC21" s="107"/>
      <c r="DD21" s="108">
        <f t="shared" si="33"/>
        <v>0</v>
      </c>
      <c r="DE21" s="109">
        <f t="shared" si="34"/>
        <v>0</v>
      </c>
      <c r="DF21" s="109"/>
      <c r="DG21" s="96">
        <f t="shared" si="32"/>
        <v>0</v>
      </c>
      <c r="DH21" s="110">
        <f t="shared" si="11"/>
        <v>0</v>
      </c>
      <c r="DI21" s="97">
        <f t="shared" si="12"/>
        <v>0</v>
      </c>
      <c r="DJ21" s="111">
        <f t="shared" si="13"/>
        <v>3</v>
      </c>
      <c r="DK21" s="112">
        <f t="shared" si="14"/>
        <v>0</v>
      </c>
      <c r="DL21" s="97">
        <f t="shared" si="15"/>
        <v>0</v>
      </c>
      <c r="DM21" s="97">
        <f t="shared" si="16"/>
        <v>3</v>
      </c>
      <c r="DN21" s="97">
        <f t="shared" si="17"/>
        <v>0</v>
      </c>
      <c r="DO21" s="97">
        <f t="shared" si="18"/>
        <v>0</v>
      </c>
      <c r="DP21" s="97">
        <f t="shared" si="19"/>
        <v>3</v>
      </c>
      <c r="DQ21" s="113">
        <f t="shared" si="20"/>
        <v>0</v>
      </c>
      <c r="DR21" s="113">
        <f t="shared" si="21"/>
        <v>0</v>
      </c>
      <c r="DS21" s="113">
        <f t="shared" si="22"/>
        <v>3</v>
      </c>
      <c r="DT21" s="113">
        <f t="shared" si="23"/>
        <v>0</v>
      </c>
      <c r="DU21" s="113">
        <f t="shared" si="24"/>
        <v>0</v>
      </c>
      <c r="DV21" s="114">
        <f t="shared" si="25"/>
        <v>20</v>
      </c>
      <c r="DW21" s="113">
        <f>IF(DV21&lt;&gt;20,RANK(DV21,$DV$4:$DV$23,1)+COUNTIF(DV$4:DV21,DV21)-1,20)</f>
        <v>20</v>
      </c>
      <c r="DX21" s="115">
        <f t="shared" si="26"/>
        <v>0</v>
      </c>
      <c r="DY21" s="116" t="str">
        <f t="shared" si="27"/>
        <v>-</v>
      </c>
      <c r="DZ21" s="91"/>
      <c r="EA21" s="70"/>
      <c r="EB21" s="70"/>
      <c r="EC21" s="70"/>
    </row>
    <row r="22" spans="1:133" ht="16" customHeight="1">
      <c r="A22" s="70"/>
      <c r="B22" s="70"/>
      <c r="C22" s="64"/>
      <c r="D22" s="92" t="str">
        <f>classi!B191</f>
        <v>-</v>
      </c>
      <c r="E22" s="117"/>
      <c r="F22" s="93">
        <f>classi!C191</f>
        <v>0</v>
      </c>
      <c r="G22" s="93">
        <f>classi!D191</f>
        <v>0</v>
      </c>
      <c r="H22" s="200">
        <f>classi!G191</f>
        <v>0</v>
      </c>
      <c r="I22" s="201"/>
      <c r="J22" s="117"/>
      <c r="K22" s="117"/>
      <c r="L22" s="95">
        <v>0</v>
      </c>
      <c r="M22" s="95">
        <v>0</v>
      </c>
      <c r="N22" s="95"/>
      <c r="O22" s="96"/>
      <c r="P22" s="97">
        <f t="shared" si="28"/>
        <v>0</v>
      </c>
      <c r="Q22" s="95">
        <v>0</v>
      </c>
      <c r="R22" s="95">
        <v>0</v>
      </c>
      <c r="S22" s="95"/>
      <c r="T22" s="96"/>
      <c r="U22" s="97">
        <f t="shared" si="29"/>
        <v>0</v>
      </c>
      <c r="V22" s="95">
        <v>0</v>
      </c>
      <c r="W22" s="95">
        <v>0</v>
      </c>
      <c r="X22" s="95"/>
      <c r="Y22" s="96"/>
      <c r="Z22" s="97">
        <f t="shared" si="30"/>
        <v>0</v>
      </c>
      <c r="AA22" s="95">
        <v>0</v>
      </c>
      <c r="AB22" s="95">
        <v>0</v>
      </c>
      <c r="AC22" s="95"/>
      <c r="AD22" s="96"/>
      <c r="AE22" s="97">
        <f t="shared" si="31"/>
        <v>0</v>
      </c>
      <c r="AF22" s="95">
        <v>0</v>
      </c>
      <c r="AG22" s="95">
        <v>0</v>
      </c>
      <c r="AH22" s="95"/>
      <c r="AI22" s="96"/>
      <c r="AJ22" s="97">
        <f t="shared" si="0"/>
        <v>0</v>
      </c>
      <c r="AK22" s="95">
        <v>0</v>
      </c>
      <c r="AL22" s="95">
        <v>0</v>
      </c>
      <c r="AM22" s="95"/>
      <c r="AN22" s="96"/>
      <c r="AO22" s="97">
        <f t="shared" si="1"/>
        <v>0</v>
      </c>
      <c r="AP22" s="95">
        <v>0</v>
      </c>
      <c r="AQ22" s="95">
        <v>0</v>
      </c>
      <c r="AR22" s="95"/>
      <c r="AS22" s="96"/>
      <c r="AT22" s="97">
        <f t="shared" si="2"/>
        <v>0</v>
      </c>
      <c r="AU22" s="95">
        <v>0</v>
      </c>
      <c r="AV22" s="95">
        <v>0</v>
      </c>
      <c r="AW22" s="95"/>
      <c r="AX22" s="96"/>
      <c r="AY22" s="97">
        <f t="shared" si="3"/>
        <v>0</v>
      </c>
      <c r="AZ22" s="98">
        <f t="shared" si="4"/>
        <v>0</v>
      </c>
      <c r="BA22" s="99">
        <v>0</v>
      </c>
      <c r="BB22" s="99">
        <v>0</v>
      </c>
      <c r="BC22" s="99"/>
      <c r="BD22" s="100"/>
      <c r="BE22" s="97">
        <f t="shared" si="5"/>
        <v>0</v>
      </c>
      <c r="BF22" s="99">
        <v>0</v>
      </c>
      <c r="BG22" s="99">
        <v>0</v>
      </c>
      <c r="BH22" s="99"/>
      <c r="BI22" s="100"/>
      <c r="BJ22" s="97">
        <f t="shared" si="6"/>
        <v>0</v>
      </c>
      <c r="BK22" s="99">
        <v>0</v>
      </c>
      <c r="BL22" s="99">
        <v>0</v>
      </c>
      <c r="BM22" s="99"/>
      <c r="BN22" s="100"/>
      <c r="BO22" s="97">
        <f t="shared" si="7"/>
        <v>0</v>
      </c>
      <c r="BP22" s="99">
        <v>0</v>
      </c>
      <c r="BQ22" s="99">
        <v>0</v>
      </c>
      <c r="BR22" s="99"/>
      <c r="BS22" s="100"/>
      <c r="BT22" s="97">
        <f t="shared" si="8"/>
        <v>0</v>
      </c>
      <c r="BU22" s="101">
        <v>0</v>
      </c>
      <c r="BV22" s="101">
        <v>0</v>
      </c>
      <c r="BW22" s="101"/>
      <c r="BX22" s="100"/>
      <c r="BY22" s="97">
        <f t="shared" si="9"/>
        <v>0</v>
      </c>
      <c r="BZ22" s="101">
        <v>0</v>
      </c>
      <c r="CA22" s="101">
        <v>0</v>
      </c>
      <c r="CB22" s="101"/>
      <c r="CC22" s="102"/>
      <c r="CD22" s="103">
        <f t="shared" si="10"/>
        <v>0</v>
      </c>
      <c r="CE22" s="104"/>
      <c r="CF22" s="105"/>
      <c r="CG22" s="105"/>
      <c r="CH22" s="100"/>
      <c r="CI22" s="105"/>
      <c r="CJ22" s="105"/>
      <c r="CK22" s="105"/>
      <c r="CL22" s="100"/>
      <c r="CM22" s="105"/>
      <c r="CN22" s="105"/>
      <c r="CO22" s="105"/>
      <c r="CP22" s="100"/>
      <c r="CQ22" s="105"/>
      <c r="CR22" s="105"/>
      <c r="CS22" s="105"/>
      <c r="CT22" s="100"/>
      <c r="CU22" s="105"/>
      <c r="CV22" s="105"/>
      <c r="CW22" s="105"/>
      <c r="CX22" s="100"/>
      <c r="CY22" s="105"/>
      <c r="CZ22" s="105"/>
      <c r="DA22" s="105"/>
      <c r="DB22" s="106"/>
      <c r="DC22" s="107"/>
      <c r="DD22" s="108">
        <f t="shared" si="33"/>
        <v>0</v>
      </c>
      <c r="DE22" s="109">
        <f t="shared" si="34"/>
        <v>0</v>
      </c>
      <c r="DF22" s="109"/>
      <c r="DG22" s="96">
        <f t="shared" si="32"/>
        <v>0</v>
      </c>
      <c r="DH22" s="110">
        <f t="shared" si="11"/>
        <v>0</v>
      </c>
      <c r="DI22" s="97">
        <f t="shared" si="12"/>
        <v>0</v>
      </c>
      <c r="DJ22" s="111">
        <f t="shared" si="13"/>
        <v>3</v>
      </c>
      <c r="DK22" s="112">
        <f t="shared" si="14"/>
        <v>0</v>
      </c>
      <c r="DL22" s="97">
        <f t="shared" si="15"/>
        <v>0</v>
      </c>
      <c r="DM22" s="97">
        <f t="shared" si="16"/>
        <v>3</v>
      </c>
      <c r="DN22" s="97">
        <f t="shared" si="17"/>
        <v>0</v>
      </c>
      <c r="DO22" s="97">
        <f t="shared" si="18"/>
        <v>0</v>
      </c>
      <c r="DP22" s="97">
        <f t="shared" si="19"/>
        <v>3</v>
      </c>
      <c r="DQ22" s="113">
        <f t="shared" si="20"/>
        <v>0</v>
      </c>
      <c r="DR22" s="113">
        <f t="shared" si="21"/>
        <v>0</v>
      </c>
      <c r="DS22" s="113">
        <f t="shared" si="22"/>
        <v>3</v>
      </c>
      <c r="DT22" s="113">
        <f t="shared" si="23"/>
        <v>0</v>
      </c>
      <c r="DU22" s="113">
        <f t="shared" si="24"/>
        <v>0</v>
      </c>
      <c r="DV22" s="114">
        <f t="shared" si="25"/>
        <v>20</v>
      </c>
      <c r="DW22" s="113">
        <f>IF(DV22&lt;&gt;20,RANK(DV22,$DV$4:$DV$23,1)+COUNTIF(DV$4:DV22,DV22)-1,20)</f>
        <v>20</v>
      </c>
      <c r="DX22" s="115">
        <f t="shared" si="26"/>
        <v>0</v>
      </c>
      <c r="DY22" s="116" t="str">
        <f t="shared" si="27"/>
        <v>-</v>
      </c>
      <c r="DZ22" s="91"/>
      <c r="EA22" s="70"/>
      <c r="EB22" s="70"/>
      <c r="EC22" s="70"/>
    </row>
    <row r="23" spans="1:133" ht="16.5" customHeight="1">
      <c r="A23" s="70"/>
      <c r="B23" s="70"/>
      <c r="C23" s="64"/>
      <c r="D23" s="119" t="str">
        <f>classi!B192</f>
        <v>-</v>
      </c>
      <c r="E23" s="120"/>
      <c r="F23" s="121">
        <f>classi!C192</f>
        <v>0</v>
      </c>
      <c r="G23" s="121">
        <f>classi!D192</f>
        <v>0</v>
      </c>
      <c r="H23" s="202">
        <f>classi!G192</f>
        <v>0</v>
      </c>
      <c r="I23" s="203"/>
      <c r="J23" s="120"/>
      <c r="K23" s="120"/>
      <c r="L23" s="122">
        <v>0</v>
      </c>
      <c r="M23" s="122">
        <v>0</v>
      </c>
      <c r="N23" s="122"/>
      <c r="O23" s="123"/>
      <c r="P23" s="97">
        <f t="shared" si="28"/>
        <v>0</v>
      </c>
      <c r="Q23" s="122">
        <v>0</v>
      </c>
      <c r="R23" s="122">
        <v>0</v>
      </c>
      <c r="S23" s="122"/>
      <c r="T23" s="123"/>
      <c r="U23" s="97">
        <f t="shared" si="29"/>
        <v>0</v>
      </c>
      <c r="V23" s="122">
        <v>0</v>
      </c>
      <c r="W23" s="122">
        <v>0</v>
      </c>
      <c r="X23" s="122"/>
      <c r="Y23" s="123"/>
      <c r="Z23" s="97">
        <f t="shared" si="30"/>
        <v>0</v>
      </c>
      <c r="AA23" s="122">
        <v>0</v>
      </c>
      <c r="AB23" s="122">
        <v>0</v>
      </c>
      <c r="AC23" s="122"/>
      <c r="AD23" s="123"/>
      <c r="AE23" s="124">
        <f t="shared" si="31"/>
        <v>0</v>
      </c>
      <c r="AF23" s="122">
        <v>0</v>
      </c>
      <c r="AG23" s="122">
        <v>0</v>
      </c>
      <c r="AH23" s="122"/>
      <c r="AI23" s="123"/>
      <c r="AJ23" s="124">
        <f t="shared" si="0"/>
        <v>0</v>
      </c>
      <c r="AK23" s="122">
        <v>0</v>
      </c>
      <c r="AL23" s="122">
        <v>0</v>
      </c>
      <c r="AM23" s="122"/>
      <c r="AN23" s="123"/>
      <c r="AO23" s="124">
        <f t="shared" si="1"/>
        <v>0</v>
      </c>
      <c r="AP23" s="122">
        <v>0</v>
      </c>
      <c r="AQ23" s="122">
        <v>0</v>
      </c>
      <c r="AR23" s="122"/>
      <c r="AS23" s="123"/>
      <c r="AT23" s="124">
        <f t="shared" si="2"/>
        <v>0</v>
      </c>
      <c r="AU23" s="122">
        <v>0</v>
      </c>
      <c r="AV23" s="122">
        <v>0</v>
      </c>
      <c r="AW23" s="122"/>
      <c r="AX23" s="123"/>
      <c r="AY23" s="124">
        <f t="shared" si="3"/>
        <v>0</v>
      </c>
      <c r="AZ23" s="125">
        <f t="shared" si="4"/>
        <v>0</v>
      </c>
      <c r="BA23" s="126">
        <v>0</v>
      </c>
      <c r="BB23" s="126">
        <v>0</v>
      </c>
      <c r="BC23" s="126"/>
      <c r="BD23" s="127"/>
      <c r="BE23" s="124">
        <f t="shared" si="5"/>
        <v>0</v>
      </c>
      <c r="BF23" s="126">
        <v>0</v>
      </c>
      <c r="BG23" s="126">
        <v>0</v>
      </c>
      <c r="BH23" s="126"/>
      <c r="BI23" s="127"/>
      <c r="BJ23" s="124">
        <f t="shared" si="6"/>
        <v>0</v>
      </c>
      <c r="BK23" s="126">
        <v>0</v>
      </c>
      <c r="BL23" s="126">
        <v>0</v>
      </c>
      <c r="BM23" s="126"/>
      <c r="BN23" s="127"/>
      <c r="BO23" s="124">
        <f t="shared" si="7"/>
        <v>0</v>
      </c>
      <c r="BP23" s="126">
        <v>0</v>
      </c>
      <c r="BQ23" s="126">
        <v>0</v>
      </c>
      <c r="BR23" s="126"/>
      <c r="BS23" s="127"/>
      <c r="BT23" s="124">
        <f t="shared" si="8"/>
        <v>0</v>
      </c>
      <c r="BU23" s="128">
        <v>0</v>
      </c>
      <c r="BV23" s="128">
        <v>0</v>
      </c>
      <c r="BW23" s="128"/>
      <c r="BX23" s="127"/>
      <c r="BY23" s="124">
        <f t="shared" si="9"/>
        <v>0</v>
      </c>
      <c r="BZ23" s="128">
        <v>0</v>
      </c>
      <c r="CA23" s="128">
        <v>0</v>
      </c>
      <c r="CB23" s="128"/>
      <c r="CC23" s="129"/>
      <c r="CD23" s="130">
        <f t="shared" si="10"/>
        <v>0</v>
      </c>
      <c r="CE23" s="131"/>
      <c r="CF23" s="132"/>
      <c r="CG23" s="132"/>
      <c r="CH23" s="127"/>
      <c r="CI23" s="132"/>
      <c r="CJ23" s="132"/>
      <c r="CK23" s="132"/>
      <c r="CL23" s="127"/>
      <c r="CM23" s="132"/>
      <c r="CN23" s="132"/>
      <c r="CO23" s="132"/>
      <c r="CP23" s="127"/>
      <c r="CQ23" s="132"/>
      <c r="CR23" s="132"/>
      <c r="CS23" s="132"/>
      <c r="CT23" s="127"/>
      <c r="CU23" s="132"/>
      <c r="CV23" s="132"/>
      <c r="CW23" s="132"/>
      <c r="CX23" s="127"/>
      <c r="CY23" s="132"/>
      <c r="CZ23" s="132"/>
      <c r="DA23" s="132"/>
      <c r="DB23" s="133"/>
      <c r="DC23" s="134"/>
      <c r="DD23" s="135">
        <f t="shared" si="33"/>
        <v>0</v>
      </c>
      <c r="DE23" s="136">
        <f t="shared" si="34"/>
        <v>0</v>
      </c>
      <c r="DF23" s="136"/>
      <c r="DG23" s="123">
        <f t="shared" si="32"/>
        <v>0</v>
      </c>
      <c r="DH23" s="137">
        <f t="shared" si="11"/>
        <v>0</v>
      </c>
      <c r="DI23" s="124">
        <f t="shared" si="12"/>
        <v>0</v>
      </c>
      <c r="DJ23" s="138">
        <f t="shared" si="13"/>
        <v>3</v>
      </c>
      <c r="DK23" s="139">
        <f t="shared" si="14"/>
        <v>0</v>
      </c>
      <c r="DL23" s="124">
        <f t="shared" si="15"/>
        <v>0</v>
      </c>
      <c r="DM23" s="124">
        <f t="shared" si="16"/>
        <v>3</v>
      </c>
      <c r="DN23" s="124">
        <f t="shared" si="17"/>
        <v>0</v>
      </c>
      <c r="DO23" s="124">
        <f t="shared" si="18"/>
        <v>0</v>
      </c>
      <c r="DP23" s="124">
        <f t="shared" si="19"/>
        <v>3</v>
      </c>
      <c r="DQ23" s="140">
        <f t="shared" si="20"/>
        <v>0</v>
      </c>
      <c r="DR23" s="140">
        <f t="shared" si="21"/>
        <v>0</v>
      </c>
      <c r="DS23" s="141">
        <f t="shared" si="22"/>
        <v>3</v>
      </c>
      <c r="DT23" s="140">
        <f t="shared" si="23"/>
        <v>0</v>
      </c>
      <c r="DU23" s="140">
        <f t="shared" si="24"/>
        <v>0</v>
      </c>
      <c r="DV23" s="141">
        <f t="shared" si="25"/>
        <v>20</v>
      </c>
      <c r="DW23" s="140">
        <f>IF(DV23&lt;&gt;20,RANK(DV23,$DV$4:$DV$23,1)+COUNTIF(DV$4:DV23,DV23)-1,20)</f>
        <v>20</v>
      </c>
      <c r="DX23" s="142">
        <f t="shared" si="26"/>
        <v>0</v>
      </c>
      <c r="DY23" s="143" t="str">
        <f t="shared" si="27"/>
        <v>-</v>
      </c>
      <c r="DZ23" s="91"/>
      <c r="EA23" s="70"/>
      <c r="EB23" s="70"/>
      <c r="EC23" s="70"/>
    </row>
    <row r="24" spans="1:133" ht="16.5" customHeight="1">
      <c r="A24" s="70"/>
      <c r="B24" s="70"/>
      <c r="C24" s="6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21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  <c r="EC24" s="70"/>
    </row>
    <row r="25" spans="1:133" ht="16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  <c r="EC25" s="70"/>
    </row>
    <row r="26" spans="1:133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  <c r="EC26" s="70"/>
    </row>
    <row r="27" spans="1:133" ht="17" customHeight="1">
      <c r="A27" s="70"/>
      <c r="B27" s="70"/>
      <c r="C27" s="64"/>
      <c r="D27" s="152" t="str">
        <f>D2</f>
        <v>Freestyle 2</v>
      </c>
      <c r="E27" s="153"/>
      <c r="F27" s="154"/>
      <c r="G27" s="155"/>
      <c r="H27" s="156">
        <f>D1</f>
        <v>44359</v>
      </c>
      <c r="I27" s="233"/>
      <c r="J27" s="15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4"/>
      <c r="AD27" s="234"/>
      <c r="AE27" s="231"/>
      <c r="AF27" s="232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  <c r="EC27" s="70"/>
    </row>
    <row r="28" spans="1:133" ht="17" customHeight="1">
      <c r="A28" s="70"/>
      <c r="B28" s="70"/>
      <c r="C28" s="64"/>
      <c r="D28" s="160" t="s">
        <v>71</v>
      </c>
      <c r="E28" s="161"/>
      <c r="F28" s="162" t="s">
        <v>2</v>
      </c>
      <c r="G28" s="162" t="s">
        <v>3</v>
      </c>
      <c r="H28" s="162" t="s">
        <v>30</v>
      </c>
      <c r="I28" s="163"/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  <c r="EC28" s="70"/>
    </row>
    <row r="29" spans="1:133" ht="16.5" customHeight="1">
      <c r="A29" s="70"/>
      <c r="B29" s="70"/>
      <c r="C29" s="172">
        <v>1</v>
      </c>
      <c r="D29" s="173">
        <f t="shared" ref="D29:D38" si="35">IF(AA29="-",INDEX(DV$1:DV$23,MATCH(C29,$DW$1:$DW$23,0)),AA29)</f>
        <v>1</v>
      </c>
      <c r="E29" s="174"/>
      <c r="F29" s="175" t="str">
        <f t="shared" ref="F29:F38" si="36">INDEX(F$1:F$23,MATCH(C29,$DW$1:$DW$23,0))</f>
        <v>Marina</v>
      </c>
      <c r="G29" s="175" t="str">
        <f t="shared" ref="G29:G38" si="37">INDEX(G$1:G$23,MATCH(C29,$DW$1:$DW$23,0))</f>
        <v>Sansonova</v>
      </c>
      <c r="H29" s="175" t="str">
        <f t="shared" ref="H29:H38" si="38">INDEX(H$1:H$23,MATCH(C29,$DW$1:$DW$23,0))</f>
        <v>Bibi</v>
      </c>
      <c r="I29" s="174"/>
      <c r="J29" s="174"/>
      <c r="K29" s="176"/>
      <c r="L29" s="177">
        <f t="shared" ref="L29:L38" si="39">INDEX(P$1:P$23,MATCH(C29,$DW$1:$DW$23,0))</f>
        <v>19.5</v>
      </c>
      <c r="M29" s="178">
        <f t="shared" ref="M29:M38" si="40">INDEX(U$1:U$23,MATCH(C29,$DW$1:$DW$23,0))</f>
        <v>19</v>
      </c>
      <c r="N29" s="178">
        <f t="shared" ref="N29:N38" si="41">INDEX(Z$1:Z$23,MATCH(C29,$DW$1:$DW$23,0))</f>
        <v>20</v>
      </c>
      <c r="O29" s="179">
        <f t="shared" ref="O29:O38" si="42">INDEX(AE$1:AE$23,MATCH(C29,$DW$1:$DW$23,0))</f>
        <v>21.5</v>
      </c>
      <c r="P29" s="177">
        <f t="shared" ref="P29:P38" si="43">INDEX(AJ$1:AJ$23,MATCH(C29,$DW$1:$DW$23,0))</f>
        <v>18.5</v>
      </c>
      <c r="Q29" s="178">
        <f t="shared" ref="Q29:Q38" si="44">INDEX(AO$1:AO$23,MATCH(C29,$DW$1:$DW$23,0))</f>
        <v>18.5</v>
      </c>
      <c r="R29" s="178">
        <f t="shared" ref="R29:R38" si="45">INDEX(AT$1:AT$23,MATCH(C29,$DW$1:$DW$23,0))</f>
        <v>19</v>
      </c>
      <c r="S29" s="179">
        <f t="shared" ref="S29:S38" si="46">INDEX(AY$1:AY$23,MATCH(C29,$DW$1:$DW$23,0))</f>
        <v>18.5</v>
      </c>
      <c r="T29" s="180">
        <f t="shared" ref="T29:T38" si="47">INDEX(AZ$1:AZ$23,MATCH(C29,$DW$1:$DW$23,0))</f>
        <v>154.5</v>
      </c>
      <c r="U29" s="177">
        <f t="shared" ref="U29:U38" si="48">INDEX(BE$1:BE$23,MATCH(C29,$DW$1:$DW$23,0))</f>
        <v>0</v>
      </c>
      <c r="V29" s="178">
        <f>INDEX(BJ$1:BJ$23,MATCH(C29,$DW$1:$DW$23,0))</f>
        <v>0</v>
      </c>
      <c r="W29" s="178">
        <f t="shared" ref="W29:W38" si="49">INDEX(BO$1:BO$23,MATCH(C29,$DW$1:$DW$23,0))</f>
        <v>0</v>
      </c>
      <c r="X29" s="178">
        <f t="shared" ref="X29:X38" si="50">INDEX(BT$1:BT$23,MATCH(C29,$DW$1:$DW$23,0))</f>
        <v>0</v>
      </c>
      <c r="Y29" s="178">
        <f t="shared" ref="Y29:Y38" si="51">INDEX(BY$1:BY$23,MATCH(C29,$DW$1:$DW$23,0))</f>
        <v>0</v>
      </c>
      <c r="Z29" s="179">
        <f t="shared" ref="Z29:Z38" si="52">INDEX(CD$1:CD$23,MATCH(C29,$DW$1:$DW$23,0))</f>
        <v>0</v>
      </c>
      <c r="AA29" s="181" t="str">
        <f t="shared" ref="AA29:AA38" si="53">INDEX(DY$1:DY$23,MATCH(C29,$DW$1:$DW$23,0))</f>
        <v>-</v>
      </c>
      <c r="AB29" s="177">
        <f t="shared" ref="AB29:AB38" si="54">INDEX(DH$1:DH$23,MATCH(C29,$DW$1:$DW$23,0))</f>
        <v>0</v>
      </c>
      <c r="AC29" s="178">
        <f t="shared" ref="AC29:AC38" si="55">INDEX(DI$1:DI$23,MATCH(C29,$DW$1:$DW$23,0))</f>
        <v>154.5</v>
      </c>
      <c r="AD29" s="182" t="str">
        <f t="shared" ref="AD29:AD38" si="56">INDEX(D$1:D$23,MATCH(C29,$DW$1:$DW$23,0))</f>
        <v>FS2_2</v>
      </c>
      <c r="AE29" s="183">
        <f t="shared" ref="AE29:AE38" si="57">INDEX(DX$1:DX$23,MATCH(C29,$DW$1:$DW$23,0))</f>
        <v>1</v>
      </c>
      <c r="AF29" s="184" t="str">
        <f t="shared" ref="AF29:AF38" si="58">IF(AE29&gt;=0.85,"Point","-")</f>
        <v>Point</v>
      </c>
      <c r="AG29" s="185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  <c r="EC29" s="70"/>
    </row>
    <row r="30" spans="1:133" ht="16" customHeight="1">
      <c r="A30" s="70"/>
      <c r="B30" s="70"/>
      <c r="C30" s="172">
        <v>2</v>
      </c>
      <c r="D30" s="186">
        <f t="shared" si="35"/>
        <v>2</v>
      </c>
      <c r="E30" s="117"/>
      <c r="F30" s="187" t="str">
        <f t="shared" si="36"/>
        <v>Liliana</v>
      </c>
      <c r="G30" s="187" t="str">
        <f t="shared" si="37"/>
        <v>Ferrari</v>
      </c>
      <c r="H30" s="187" t="str">
        <f t="shared" si="38"/>
        <v>Dea Ebe</v>
      </c>
      <c r="I30" s="117"/>
      <c r="J30" s="117"/>
      <c r="K30" s="188"/>
      <c r="L30" s="112">
        <f t="shared" si="39"/>
        <v>16.5</v>
      </c>
      <c r="M30" s="97">
        <f t="shared" si="40"/>
        <v>17.5</v>
      </c>
      <c r="N30" s="97">
        <f t="shared" si="41"/>
        <v>21</v>
      </c>
      <c r="O30" s="111">
        <f t="shared" si="42"/>
        <v>21.5</v>
      </c>
      <c r="P30" s="112">
        <f t="shared" si="43"/>
        <v>16</v>
      </c>
      <c r="Q30" s="97">
        <f t="shared" si="44"/>
        <v>16</v>
      </c>
      <c r="R30" s="97">
        <f t="shared" si="45"/>
        <v>17.5</v>
      </c>
      <c r="S30" s="103">
        <f t="shared" si="46"/>
        <v>17.5</v>
      </c>
      <c r="T30" s="189">
        <f t="shared" si="47"/>
        <v>143.5</v>
      </c>
      <c r="U30" s="112">
        <f t="shared" si="48"/>
        <v>0</v>
      </c>
      <c r="V30" s="97">
        <f>INDEX(BJ1:BJ39,MATCH(C30,$DW1:$DW39,0))</f>
        <v>0</v>
      </c>
      <c r="W30" s="97">
        <f t="shared" si="49"/>
        <v>0</v>
      </c>
      <c r="X30" s="97">
        <f t="shared" si="50"/>
        <v>0</v>
      </c>
      <c r="Y30" s="97">
        <f t="shared" si="51"/>
        <v>0</v>
      </c>
      <c r="Z30" s="103">
        <f t="shared" si="52"/>
        <v>0</v>
      </c>
      <c r="AA30" s="190" t="str">
        <f t="shared" si="53"/>
        <v>-</v>
      </c>
      <c r="AB30" s="112">
        <f t="shared" si="54"/>
        <v>0</v>
      </c>
      <c r="AC30" s="97">
        <f t="shared" si="55"/>
        <v>143.5</v>
      </c>
      <c r="AD30" s="114" t="str">
        <f t="shared" si="56"/>
        <v>FS2_1</v>
      </c>
      <c r="AE30" s="115">
        <f t="shared" si="57"/>
        <v>0.92880258899676371</v>
      </c>
      <c r="AF30" s="111" t="str">
        <f t="shared" si="58"/>
        <v>Point</v>
      </c>
      <c r="AG30" s="191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  <c r="EC30" s="70"/>
    </row>
    <row r="31" spans="1:133" ht="16" customHeight="1">
      <c r="A31" s="70"/>
      <c r="B31" s="70"/>
      <c r="C31" s="172">
        <v>3</v>
      </c>
      <c r="D31" s="186" t="e">
        <f t="shared" si="35"/>
        <v>#N/A</v>
      </c>
      <c r="E31" s="117"/>
      <c r="F31" s="187" t="e">
        <f t="shared" si="36"/>
        <v>#N/A</v>
      </c>
      <c r="G31" s="187" t="e">
        <f t="shared" si="37"/>
        <v>#N/A</v>
      </c>
      <c r="H31" s="187" t="e">
        <f t="shared" si="38"/>
        <v>#N/A</v>
      </c>
      <c r="I31" s="117"/>
      <c r="J31" s="117"/>
      <c r="K31" s="188"/>
      <c r="L31" s="112" t="e">
        <f t="shared" si="39"/>
        <v>#N/A</v>
      </c>
      <c r="M31" s="97" t="e">
        <f t="shared" si="40"/>
        <v>#N/A</v>
      </c>
      <c r="N31" s="97" t="e">
        <f t="shared" si="41"/>
        <v>#N/A</v>
      </c>
      <c r="O31" s="111" t="e">
        <f t="shared" si="42"/>
        <v>#N/A</v>
      </c>
      <c r="P31" s="112" t="e">
        <f t="shared" si="43"/>
        <v>#N/A</v>
      </c>
      <c r="Q31" s="97" t="e">
        <f t="shared" si="44"/>
        <v>#N/A</v>
      </c>
      <c r="R31" s="97" t="e">
        <f t="shared" si="45"/>
        <v>#N/A</v>
      </c>
      <c r="S31" s="103" t="e">
        <f t="shared" si="46"/>
        <v>#N/A</v>
      </c>
      <c r="T31" s="189" t="e">
        <f t="shared" si="47"/>
        <v>#N/A</v>
      </c>
      <c r="U31" s="112" t="e">
        <f t="shared" si="48"/>
        <v>#N/A</v>
      </c>
      <c r="V31" s="97" t="e">
        <f>INDEX(BJ1:BJ39,MATCH(C31,$DW1:$DW39,0))</f>
        <v>#N/A</v>
      </c>
      <c r="W31" s="97" t="e">
        <f t="shared" si="49"/>
        <v>#N/A</v>
      </c>
      <c r="X31" s="97" t="e">
        <f t="shared" si="50"/>
        <v>#N/A</v>
      </c>
      <c r="Y31" s="97" t="e">
        <f t="shared" si="51"/>
        <v>#N/A</v>
      </c>
      <c r="Z31" s="103" t="e">
        <f t="shared" si="52"/>
        <v>#N/A</v>
      </c>
      <c r="AA31" s="190" t="e">
        <f t="shared" si="53"/>
        <v>#N/A</v>
      </c>
      <c r="AB31" s="112" t="e">
        <f t="shared" si="54"/>
        <v>#N/A</v>
      </c>
      <c r="AC31" s="97" t="e">
        <f t="shared" si="55"/>
        <v>#N/A</v>
      </c>
      <c r="AD31" s="114" t="e">
        <f t="shared" si="56"/>
        <v>#N/A</v>
      </c>
      <c r="AE31" s="115" t="e">
        <f t="shared" si="57"/>
        <v>#N/A</v>
      </c>
      <c r="AF31" s="111" t="e">
        <f t="shared" si="58"/>
        <v>#N/A</v>
      </c>
      <c r="AG31" s="191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  <c r="EC31" s="70"/>
    </row>
    <row r="32" spans="1:133" ht="16" customHeight="1">
      <c r="A32" s="70"/>
      <c r="B32" s="70"/>
      <c r="C32" s="172">
        <v>4</v>
      </c>
      <c r="D32" s="186" t="e">
        <f t="shared" si="35"/>
        <v>#N/A</v>
      </c>
      <c r="E32" s="117"/>
      <c r="F32" s="187" t="e">
        <f t="shared" si="36"/>
        <v>#N/A</v>
      </c>
      <c r="G32" s="187" t="e">
        <f t="shared" si="37"/>
        <v>#N/A</v>
      </c>
      <c r="H32" s="187" t="e">
        <f t="shared" si="38"/>
        <v>#N/A</v>
      </c>
      <c r="I32" s="117"/>
      <c r="J32" s="117"/>
      <c r="K32" s="188"/>
      <c r="L32" s="112" t="e">
        <f t="shared" si="39"/>
        <v>#N/A</v>
      </c>
      <c r="M32" s="97" t="e">
        <f t="shared" si="40"/>
        <v>#N/A</v>
      </c>
      <c r="N32" s="97" t="e">
        <f t="shared" si="41"/>
        <v>#N/A</v>
      </c>
      <c r="O32" s="111" t="e">
        <f t="shared" si="42"/>
        <v>#N/A</v>
      </c>
      <c r="P32" s="112" t="e">
        <f t="shared" si="43"/>
        <v>#N/A</v>
      </c>
      <c r="Q32" s="97" t="e">
        <f t="shared" si="44"/>
        <v>#N/A</v>
      </c>
      <c r="R32" s="97" t="e">
        <f t="shared" si="45"/>
        <v>#N/A</v>
      </c>
      <c r="S32" s="103" t="e">
        <f t="shared" si="46"/>
        <v>#N/A</v>
      </c>
      <c r="T32" s="189" t="e">
        <f t="shared" si="47"/>
        <v>#N/A</v>
      </c>
      <c r="U32" s="112" t="e">
        <f t="shared" si="48"/>
        <v>#N/A</v>
      </c>
      <c r="V32" s="97" t="e">
        <f>INDEX(BJ1:BJ39,MATCH(C32,$DW1:$DW39,0))</f>
        <v>#N/A</v>
      </c>
      <c r="W32" s="97" t="e">
        <f t="shared" si="49"/>
        <v>#N/A</v>
      </c>
      <c r="X32" s="97" t="e">
        <f t="shared" si="50"/>
        <v>#N/A</v>
      </c>
      <c r="Y32" s="97" t="e">
        <f t="shared" si="51"/>
        <v>#N/A</v>
      </c>
      <c r="Z32" s="103" t="e">
        <f t="shared" si="52"/>
        <v>#N/A</v>
      </c>
      <c r="AA32" s="190" t="e">
        <f t="shared" si="53"/>
        <v>#N/A</v>
      </c>
      <c r="AB32" s="112" t="e">
        <f t="shared" si="54"/>
        <v>#N/A</v>
      </c>
      <c r="AC32" s="97" t="e">
        <f t="shared" si="55"/>
        <v>#N/A</v>
      </c>
      <c r="AD32" s="113" t="e">
        <f t="shared" si="56"/>
        <v>#N/A</v>
      </c>
      <c r="AE32" s="115" t="e">
        <f t="shared" si="57"/>
        <v>#N/A</v>
      </c>
      <c r="AF32" s="192" t="e">
        <f t="shared" si="58"/>
        <v>#N/A</v>
      </c>
      <c r="AG32" s="191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  <c r="EC32" s="70"/>
    </row>
    <row r="33" spans="1:133" ht="16" customHeight="1">
      <c r="A33" s="70"/>
      <c r="B33" s="70"/>
      <c r="C33" s="172">
        <v>5</v>
      </c>
      <c r="D33" s="186" t="e">
        <f t="shared" si="35"/>
        <v>#N/A</v>
      </c>
      <c r="E33" s="117"/>
      <c r="F33" s="187" t="e">
        <f t="shared" si="36"/>
        <v>#N/A</v>
      </c>
      <c r="G33" s="187" t="e">
        <f t="shared" si="37"/>
        <v>#N/A</v>
      </c>
      <c r="H33" s="187" t="e">
        <f t="shared" si="38"/>
        <v>#N/A</v>
      </c>
      <c r="I33" s="117"/>
      <c r="J33" s="117"/>
      <c r="K33" s="188"/>
      <c r="L33" s="112" t="e">
        <f t="shared" si="39"/>
        <v>#N/A</v>
      </c>
      <c r="M33" s="97" t="e">
        <f t="shared" si="40"/>
        <v>#N/A</v>
      </c>
      <c r="N33" s="97" t="e">
        <f t="shared" si="41"/>
        <v>#N/A</v>
      </c>
      <c r="O33" s="111" t="e">
        <f t="shared" si="42"/>
        <v>#N/A</v>
      </c>
      <c r="P33" s="112" t="e">
        <f t="shared" si="43"/>
        <v>#N/A</v>
      </c>
      <c r="Q33" s="97" t="e">
        <f t="shared" si="44"/>
        <v>#N/A</v>
      </c>
      <c r="R33" s="97" t="e">
        <f t="shared" si="45"/>
        <v>#N/A</v>
      </c>
      <c r="S33" s="103" t="e">
        <f t="shared" si="46"/>
        <v>#N/A</v>
      </c>
      <c r="T33" s="189" t="e">
        <f t="shared" si="47"/>
        <v>#N/A</v>
      </c>
      <c r="U33" s="112" t="e">
        <f t="shared" si="48"/>
        <v>#N/A</v>
      </c>
      <c r="V33" s="97" t="e">
        <f>INDEX(BJ1:BJ39,MATCH(C33,$DW1:$DW39,0))</f>
        <v>#N/A</v>
      </c>
      <c r="W33" s="97" t="e">
        <f t="shared" si="49"/>
        <v>#N/A</v>
      </c>
      <c r="X33" s="97" t="e">
        <f t="shared" si="50"/>
        <v>#N/A</v>
      </c>
      <c r="Y33" s="97" t="e">
        <f t="shared" si="51"/>
        <v>#N/A</v>
      </c>
      <c r="Z33" s="103" t="e">
        <f t="shared" si="52"/>
        <v>#N/A</v>
      </c>
      <c r="AA33" s="190" t="e">
        <f t="shared" si="53"/>
        <v>#N/A</v>
      </c>
      <c r="AB33" s="112" t="e">
        <f t="shared" si="54"/>
        <v>#N/A</v>
      </c>
      <c r="AC33" s="97" t="e">
        <f t="shared" si="55"/>
        <v>#N/A</v>
      </c>
      <c r="AD33" s="113" t="e">
        <f t="shared" si="56"/>
        <v>#N/A</v>
      </c>
      <c r="AE33" s="115" t="e">
        <f t="shared" si="57"/>
        <v>#N/A</v>
      </c>
      <c r="AF33" s="192" t="e">
        <f t="shared" si="58"/>
        <v>#N/A</v>
      </c>
      <c r="AG33" s="191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  <c r="EC33" s="70"/>
    </row>
    <row r="34" spans="1:133" ht="16" customHeight="1">
      <c r="A34" s="70"/>
      <c r="B34" s="70"/>
      <c r="C34" s="172">
        <v>6</v>
      </c>
      <c r="D34" s="186" t="e">
        <f t="shared" si="35"/>
        <v>#N/A</v>
      </c>
      <c r="E34" s="117"/>
      <c r="F34" s="187" t="e">
        <f t="shared" si="36"/>
        <v>#N/A</v>
      </c>
      <c r="G34" s="187" t="e">
        <f t="shared" si="37"/>
        <v>#N/A</v>
      </c>
      <c r="H34" s="187" t="e">
        <f t="shared" si="38"/>
        <v>#N/A</v>
      </c>
      <c r="I34" s="117"/>
      <c r="J34" s="117"/>
      <c r="K34" s="188"/>
      <c r="L34" s="112" t="e">
        <f t="shared" si="39"/>
        <v>#N/A</v>
      </c>
      <c r="M34" s="97" t="e">
        <f t="shared" si="40"/>
        <v>#N/A</v>
      </c>
      <c r="N34" s="97" t="e">
        <f t="shared" si="41"/>
        <v>#N/A</v>
      </c>
      <c r="O34" s="111" t="e">
        <f t="shared" si="42"/>
        <v>#N/A</v>
      </c>
      <c r="P34" s="112" t="e">
        <f t="shared" si="43"/>
        <v>#N/A</v>
      </c>
      <c r="Q34" s="97" t="e">
        <f t="shared" si="44"/>
        <v>#N/A</v>
      </c>
      <c r="R34" s="97" t="e">
        <f t="shared" si="45"/>
        <v>#N/A</v>
      </c>
      <c r="S34" s="103" t="e">
        <f t="shared" si="46"/>
        <v>#N/A</v>
      </c>
      <c r="T34" s="189" t="e">
        <f t="shared" si="47"/>
        <v>#N/A</v>
      </c>
      <c r="U34" s="112" t="e">
        <f t="shared" si="48"/>
        <v>#N/A</v>
      </c>
      <c r="V34" s="97" t="e">
        <f>INDEX(BJ1:BJ39,MATCH(C34,$DW1:$DW39,0))</f>
        <v>#N/A</v>
      </c>
      <c r="W34" s="97" t="e">
        <f t="shared" si="49"/>
        <v>#N/A</v>
      </c>
      <c r="X34" s="97" t="e">
        <f t="shared" si="50"/>
        <v>#N/A</v>
      </c>
      <c r="Y34" s="97" t="e">
        <f t="shared" si="51"/>
        <v>#N/A</v>
      </c>
      <c r="Z34" s="103" t="e">
        <f t="shared" si="52"/>
        <v>#N/A</v>
      </c>
      <c r="AA34" s="190" t="e">
        <f t="shared" si="53"/>
        <v>#N/A</v>
      </c>
      <c r="AB34" s="112" t="e">
        <f t="shared" si="54"/>
        <v>#N/A</v>
      </c>
      <c r="AC34" s="97" t="e">
        <f t="shared" si="55"/>
        <v>#N/A</v>
      </c>
      <c r="AD34" s="113" t="e">
        <f t="shared" si="56"/>
        <v>#N/A</v>
      </c>
      <c r="AE34" s="115" t="e">
        <f t="shared" si="57"/>
        <v>#N/A</v>
      </c>
      <c r="AF34" s="192" t="e">
        <f t="shared" si="58"/>
        <v>#N/A</v>
      </c>
      <c r="AG34" s="191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  <c r="EC34" s="70"/>
    </row>
    <row r="35" spans="1:133" ht="16" customHeight="1">
      <c r="A35" s="70"/>
      <c r="B35" s="70"/>
      <c r="C35" s="172">
        <v>7</v>
      </c>
      <c r="D35" s="186" t="e">
        <f t="shared" si="35"/>
        <v>#N/A</v>
      </c>
      <c r="E35" s="117"/>
      <c r="F35" s="187" t="e">
        <f t="shared" si="36"/>
        <v>#N/A</v>
      </c>
      <c r="G35" s="187" t="e">
        <f t="shared" si="37"/>
        <v>#N/A</v>
      </c>
      <c r="H35" s="187" t="e">
        <f t="shared" si="38"/>
        <v>#N/A</v>
      </c>
      <c r="I35" s="117"/>
      <c r="J35" s="117"/>
      <c r="K35" s="188"/>
      <c r="L35" s="112" t="e">
        <f t="shared" si="39"/>
        <v>#N/A</v>
      </c>
      <c r="M35" s="97" t="e">
        <f t="shared" si="40"/>
        <v>#N/A</v>
      </c>
      <c r="N35" s="97" t="e">
        <f t="shared" si="41"/>
        <v>#N/A</v>
      </c>
      <c r="O35" s="111" t="e">
        <f t="shared" si="42"/>
        <v>#N/A</v>
      </c>
      <c r="P35" s="112" t="e">
        <f t="shared" si="43"/>
        <v>#N/A</v>
      </c>
      <c r="Q35" s="97" t="e">
        <f t="shared" si="44"/>
        <v>#N/A</v>
      </c>
      <c r="R35" s="97" t="e">
        <f t="shared" si="45"/>
        <v>#N/A</v>
      </c>
      <c r="S35" s="103" t="e">
        <f t="shared" si="46"/>
        <v>#N/A</v>
      </c>
      <c r="T35" s="189" t="e">
        <f t="shared" si="47"/>
        <v>#N/A</v>
      </c>
      <c r="U35" s="112" t="e">
        <f t="shared" si="48"/>
        <v>#N/A</v>
      </c>
      <c r="V35" s="97" t="e">
        <f>INDEX(BJ1:BJ39,MATCH(C35,$DW1:$DW39,0))</f>
        <v>#N/A</v>
      </c>
      <c r="W35" s="97" t="e">
        <f t="shared" si="49"/>
        <v>#N/A</v>
      </c>
      <c r="X35" s="97" t="e">
        <f t="shared" si="50"/>
        <v>#N/A</v>
      </c>
      <c r="Y35" s="97" t="e">
        <f t="shared" si="51"/>
        <v>#N/A</v>
      </c>
      <c r="Z35" s="103" t="e">
        <f t="shared" si="52"/>
        <v>#N/A</v>
      </c>
      <c r="AA35" s="190" t="e">
        <f t="shared" si="53"/>
        <v>#N/A</v>
      </c>
      <c r="AB35" s="112" t="e">
        <f t="shared" si="54"/>
        <v>#N/A</v>
      </c>
      <c r="AC35" s="97" t="e">
        <f t="shared" si="55"/>
        <v>#N/A</v>
      </c>
      <c r="AD35" s="113" t="e">
        <f t="shared" si="56"/>
        <v>#N/A</v>
      </c>
      <c r="AE35" s="115" t="e">
        <f t="shared" si="57"/>
        <v>#N/A</v>
      </c>
      <c r="AF35" s="192" t="e">
        <f t="shared" si="58"/>
        <v>#N/A</v>
      </c>
      <c r="AG35" s="191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  <c r="EC35" s="70"/>
    </row>
    <row r="36" spans="1:133" ht="16" customHeight="1">
      <c r="A36" s="70"/>
      <c r="B36" s="70"/>
      <c r="C36" s="172">
        <v>8</v>
      </c>
      <c r="D36" s="186" t="e">
        <f t="shared" si="35"/>
        <v>#N/A</v>
      </c>
      <c r="E36" s="117"/>
      <c r="F36" s="187" t="e">
        <f t="shared" si="36"/>
        <v>#N/A</v>
      </c>
      <c r="G36" s="187" t="e">
        <f t="shared" si="37"/>
        <v>#N/A</v>
      </c>
      <c r="H36" s="187" t="e">
        <f t="shared" si="38"/>
        <v>#N/A</v>
      </c>
      <c r="I36" s="117"/>
      <c r="J36" s="117"/>
      <c r="K36" s="188"/>
      <c r="L36" s="112" t="e">
        <f t="shared" si="39"/>
        <v>#N/A</v>
      </c>
      <c r="M36" s="97" t="e">
        <f t="shared" si="40"/>
        <v>#N/A</v>
      </c>
      <c r="N36" s="97" t="e">
        <f t="shared" si="41"/>
        <v>#N/A</v>
      </c>
      <c r="O36" s="111" t="e">
        <f t="shared" si="42"/>
        <v>#N/A</v>
      </c>
      <c r="P36" s="112" t="e">
        <f t="shared" si="43"/>
        <v>#N/A</v>
      </c>
      <c r="Q36" s="97" t="e">
        <f t="shared" si="44"/>
        <v>#N/A</v>
      </c>
      <c r="R36" s="97" t="e">
        <f t="shared" si="45"/>
        <v>#N/A</v>
      </c>
      <c r="S36" s="103" t="e">
        <f t="shared" si="46"/>
        <v>#N/A</v>
      </c>
      <c r="T36" s="189" t="e">
        <f t="shared" si="47"/>
        <v>#N/A</v>
      </c>
      <c r="U36" s="112" t="e">
        <f t="shared" si="48"/>
        <v>#N/A</v>
      </c>
      <c r="V36" s="97" t="e">
        <f>INDEX(BJ1:BJ39,MATCH(C36,$DW1:$DW39,0))</f>
        <v>#N/A</v>
      </c>
      <c r="W36" s="97" t="e">
        <f t="shared" si="49"/>
        <v>#N/A</v>
      </c>
      <c r="X36" s="97" t="e">
        <f t="shared" si="50"/>
        <v>#N/A</v>
      </c>
      <c r="Y36" s="97" t="e">
        <f t="shared" si="51"/>
        <v>#N/A</v>
      </c>
      <c r="Z36" s="103" t="e">
        <f t="shared" si="52"/>
        <v>#N/A</v>
      </c>
      <c r="AA36" s="190" t="e">
        <f t="shared" si="53"/>
        <v>#N/A</v>
      </c>
      <c r="AB36" s="112" t="e">
        <f t="shared" si="54"/>
        <v>#N/A</v>
      </c>
      <c r="AC36" s="97" t="e">
        <f t="shared" si="55"/>
        <v>#N/A</v>
      </c>
      <c r="AD36" s="113" t="e">
        <f t="shared" si="56"/>
        <v>#N/A</v>
      </c>
      <c r="AE36" s="115" t="e">
        <f t="shared" si="57"/>
        <v>#N/A</v>
      </c>
      <c r="AF36" s="192" t="e">
        <f t="shared" si="58"/>
        <v>#N/A</v>
      </c>
      <c r="AG36" s="191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  <c r="EC36" s="70"/>
    </row>
    <row r="37" spans="1:133" ht="16" customHeight="1">
      <c r="A37" s="70"/>
      <c r="B37" s="70"/>
      <c r="C37" s="172">
        <v>9</v>
      </c>
      <c r="D37" s="186" t="e">
        <f t="shared" si="35"/>
        <v>#N/A</v>
      </c>
      <c r="E37" s="117"/>
      <c r="F37" s="187" t="e">
        <f t="shared" si="36"/>
        <v>#N/A</v>
      </c>
      <c r="G37" s="187" t="e">
        <f t="shared" si="37"/>
        <v>#N/A</v>
      </c>
      <c r="H37" s="187" t="e">
        <f t="shared" si="38"/>
        <v>#N/A</v>
      </c>
      <c r="I37" s="117"/>
      <c r="J37" s="117"/>
      <c r="K37" s="188"/>
      <c r="L37" s="112" t="e">
        <f t="shared" si="39"/>
        <v>#N/A</v>
      </c>
      <c r="M37" s="97" t="e">
        <f t="shared" si="40"/>
        <v>#N/A</v>
      </c>
      <c r="N37" s="97" t="e">
        <f t="shared" si="41"/>
        <v>#N/A</v>
      </c>
      <c r="O37" s="111" t="e">
        <f t="shared" si="42"/>
        <v>#N/A</v>
      </c>
      <c r="P37" s="112" t="e">
        <f t="shared" si="43"/>
        <v>#N/A</v>
      </c>
      <c r="Q37" s="97" t="e">
        <f t="shared" si="44"/>
        <v>#N/A</v>
      </c>
      <c r="R37" s="97" t="e">
        <f t="shared" si="45"/>
        <v>#N/A</v>
      </c>
      <c r="S37" s="103" t="e">
        <f t="shared" si="46"/>
        <v>#N/A</v>
      </c>
      <c r="T37" s="189" t="e">
        <f t="shared" si="47"/>
        <v>#N/A</v>
      </c>
      <c r="U37" s="112" t="e">
        <f t="shared" si="48"/>
        <v>#N/A</v>
      </c>
      <c r="V37" s="97" t="e">
        <f>INDEX(BJ1:BJ39,MATCH(C37,$DW1:$DW39,0))</f>
        <v>#N/A</v>
      </c>
      <c r="W37" s="97" t="e">
        <f t="shared" si="49"/>
        <v>#N/A</v>
      </c>
      <c r="X37" s="97" t="e">
        <f t="shared" si="50"/>
        <v>#N/A</v>
      </c>
      <c r="Y37" s="97" t="e">
        <f t="shared" si="51"/>
        <v>#N/A</v>
      </c>
      <c r="Z37" s="103" t="e">
        <f t="shared" si="52"/>
        <v>#N/A</v>
      </c>
      <c r="AA37" s="190" t="e">
        <f t="shared" si="53"/>
        <v>#N/A</v>
      </c>
      <c r="AB37" s="112" t="e">
        <f t="shared" si="54"/>
        <v>#N/A</v>
      </c>
      <c r="AC37" s="97" t="e">
        <f t="shared" si="55"/>
        <v>#N/A</v>
      </c>
      <c r="AD37" s="113" t="e">
        <f t="shared" si="56"/>
        <v>#N/A</v>
      </c>
      <c r="AE37" s="115" t="e">
        <f t="shared" si="57"/>
        <v>#N/A</v>
      </c>
      <c r="AF37" s="192" t="e">
        <f t="shared" si="58"/>
        <v>#N/A</v>
      </c>
      <c r="AG37" s="191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  <c r="EC37" s="70"/>
    </row>
    <row r="38" spans="1:133" ht="16" customHeight="1">
      <c r="A38" s="70"/>
      <c r="B38" s="70"/>
      <c r="C38" s="172">
        <v>10</v>
      </c>
      <c r="D38" s="186" t="e">
        <f t="shared" si="35"/>
        <v>#N/A</v>
      </c>
      <c r="E38" s="117"/>
      <c r="F38" s="187" t="e">
        <f t="shared" si="36"/>
        <v>#N/A</v>
      </c>
      <c r="G38" s="187" t="e">
        <f t="shared" si="37"/>
        <v>#N/A</v>
      </c>
      <c r="H38" s="187" t="e">
        <f t="shared" si="38"/>
        <v>#N/A</v>
      </c>
      <c r="I38" s="117"/>
      <c r="J38" s="117"/>
      <c r="K38" s="188"/>
      <c r="L38" s="112" t="e">
        <f t="shared" si="39"/>
        <v>#N/A</v>
      </c>
      <c r="M38" s="97" t="e">
        <f t="shared" si="40"/>
        <v>#N/A</v>
      </c>
      <c r="N38" s="97" t="e">
        <f t="shared" si="41"/>
        <v>#N/A</v>
      </c>
      <c r="O38" s="103" t="e">
        <f t="shared" si="42"/>
        <v>#N/A</v>
      </c>
      <c r="P38" s="112" t="e">
        <f t="shared" si="43"/>
        <v>#N/A</v>
      </c>
      <c r="Q38" s="97" t="e">
        <f t="shared" si="44"/>
        <v>#N/A</v>
      </c>
      <c r="R38" s="97" t="e">
        <f t="shared" si="45"/>
        <v>#N/A</v>
      </c>
      <c r="S38" s="103" t="e">
        <f t="shared" si="46"/>
        <v>#N/A</v>
      </c>
      <c r="T38" s="189" t="e">
        <f t="shared" si="47"/>
        <v>#N/A</v>
      </c>
      <c r="U38" s="112" t="e">
        <f t="shared" si="48"/>
        <v>#N/A</v>
      </c>
      <c r="V38" s="97" t="e">
        <f>INDEX(BJ1:BJ39,MATCH(C38,$DW1:$DW39,0))</f>
        <v>#N/A</v>
      </c>
      <c r="W38" s="97" t="e">
        <f t="shared" si="49"/>
        <v>#N/A</v>
      </c>
      <c r="X38" s="97" t="e">
        <f t="shared" si="50"/>
        <v>#N/A</v>
      </c>
      <c r="Y38" s="97" t="e">
        <f t="shared" si="51"/>
        <v>#N/A</v>
      </c>
      <c r="Z38" s="103" t="e">
        <f t="shared" si="52"/>
        <v>#N/A</v>
      </c>
      <c r="AA38" s="190" t="e">
        <f t="shared" si="53"/>
        <v>#N/A</v>
      </c>
      <c r="AB38" s="112" t="e">
        <f t="shared" si="54"/>
        <v>#N/A</v>
      </c>
      <c r="AC38" s="97" t="e">
        <f t="shared" si="55"/>
        <v>#N/A</v>
      </c>
      <c r="AD38" s="113" t="e">
        <f t="shared" si="56"/>
        <v>#N/A</v>
      </c>
      <c r="AE38" s="115" t="e">
        <f t="shared" si="57"/>
        <v>#N/A</v>
      </c>
      <c r="AF38" s="192" t="e">
        <f t="shared" si="58"/>
        <v>#N/A</v>
      </c>
      <c r="AG38" s="191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  <c r="EC38" s="70"/>
    </row>
    <row r="39" spans="1:133" ht="16" customHeight="1">
      <c r="A39" s="70"/>
      <c r="B39" s="70"/>
      <c r="C39" s="63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  <c r="EC39" s="70"/>
    </row>
  </sheetData>
  <mergeCells count="29">
    <mergeCell ref="D2:H2"/>
    <mergeCell ref="D1:H1"/>
    <mergeCell ref="L3:P3"/>
    <mergeCell ref="U27:AA27"/>
    <mergeCell ref="P27:T27"/>
    <mergeCell ref="L27:O27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</mergeCells>
  <pageMargins left="0.75" right="0.75" top="1" bottom="1" header="0.5" footer="0.5"/>
  <pageSetup orientation="portrait"/>
  <headerFooter>
    <oddHeader>&amp;C&amp;"Arial,Regular"&amp;10&amp;K000000FS 2</oddHeader>
    <oddFooter>&amp;C&amp;"Arial,Regular"&amp;10&amp;K000000Pagina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4A0F-9E81-1442-B153-B0EFE9A8E7E5}">
  <dimension ref="A1:IV40"/>
  <sheetViews>
    <sheetView showGridLines="0" topLeftCell="CQ1" workbookViewId="0">
      <selection activeCell="CB4" sqref="CB4:CC23"/>
    </sheetView>
  </sheetViews>
  <sheetFormatPr baseColWidth="10" defaultColWidth="8.625" defaultRowHeight="12.75" customHeight="1"/>
  <cols>
    <col min="1" max="2" width="8.625" style="229" hidden="1" customWidth="1"/>
    <col min="3" max="3" width="3.875" style="229" customWidth="1"/>
    <col min="4" max="4" width="7.75" style="229" customWidth="1"/>
    <col min="5" max="5" width="2.75" style="229" customWidth="1"/>
    <col min="6" max="7" width="10.25" style="229" customWidth="1"/>
    <col min="8" max="8" width="19.125" style="229" customWidth="1"/>
    <col min="9" max="11" width="8.625" style="229" hidden="1" customWidth="1"/>
    <col min="12" max="26" width="4.25" style="229" customWidth="1"/>
    <col min="27" max="27" width="4.625" style="229" customWidth="1"/>
    <col min="28" max="29" width="4.25" style="229" customWidth="1"/>
    <col min="30" max="30" width="5.375" style="229" customWidth="1"/>
    <col min="31" max="32" width="6" style="229" customWidth="1"/>
    <col min="33" max="33" width="4.125" style="229" customWidth="1"/>
    <col min="34" max="34" width="3.625" style="229" customWidth="1"/>
    <col min="35" max="35" width="4.625" style="229" customWidth="1"/>
    <col min="36" max="36" width="4" style="229" customWidth="1"/>
    <col min="37" max="51" width="5.5" style="229" customWidth="1"/>
    <col min="52" max="52" width="6.25" style="229" customWidth="1"/>
    <col min="53" max="82" width="5.5" style="229" customWidth="1"/>
    <col min="83" max="106" width="6.125" style="229" customWidth="1"/>
    <col min="107" max="107" width="6.625" style="229" customWidth="1"/>
    <col min="108" max="112" width="3.625" style="229" customWidth="1"/>
    <col min="113" max="113" width="4.625" style="229" customWidth="1"/>
    <col min="114" max="114" width="2.5" style="229" customWidth="1"/>
    <col min="115" max="130" width="8.625" style="229" hidden="1" customWidth="1"/>
    <col min="131" max="256" width="8.625" style="229" customWidth="1"/>
  </cols>
  <sheetData>
    <row r="1" spans="1:132" ht="17" customHeight="1" thickBot="1">
      <c r="A1" s="70"/>
      <c r="B1" s="70"/>
      <c r="C1" s="64"/>
      <c r="D1" s="250">
        <f>classi!B2</f>
        <v>44359</v>
      </c>
      <c r="E1" s="253"/>
      <c r="F1" s="253"/>
      <c r="G1" s="253"/>
      <c r="H1" s="254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" customHeight="1" thickBot="1">
      <c r="A2" s="70"/>
      <c r="B2" s="70"/>
      <c r="C2" s="64"/>
      <c r="D2" s="250" t="s">
        <v>92</v>
      </c>
      <c r="E2" s="251"/>
      <c r="F2" s="251"/>
      <c r="G2" s="251"/>
      <c r="H2" s="252"/>
      <c r="I2" s="71"/>
      <c r="J2" s="72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1.75" customHeight="1" thickBot="1">
      <c r="A3" s="70"/>
      <c r="B3" s="70"/>
      <c r="C3" s="64"/>
      <c r="D3" s="160" t="s">
        <v>1</v>
      </c>
      <c r="E3" s="161"/>
      <c r="F3" s="162" t="s">
        <v>2</v>
      </c>
      <c r="G3" s="162" t="s">
        <v>3</v>
      </c>
      <c r="H3" s="162" t="s">
        <v>4</v>
      </c>
      <c r="I3" s="79"/>
      <c r="J3" s="79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81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165</v>
      </c>
      <c r="DY3" s="90" t="s">
        <v>80</v>
      </c>
      <c r="DZ3" s="91"/>
      <c r="EA3" s="70"/>
      <c r="EB3" s="70"/>
    </row>
    <row r="4" spans="1:132" ht="16.5" customHeight="1">
      <c r="A4" s="70"/>
      <c r="B4" s="70"/>
      <c r="C4" s="64"/>
      <c r="D4" s="230" t="str">
        <f>classi!B219</f>
        <v>FS3_1</v>
      </c>
      <c r="E4" s="199"/>
      <c r="F4" s="199" t="str">
        <f>classi!C219</f>
        <v>Liliana</v>
      </c>
      <c r="G4" s="199" t="str">
        <f>classi!D219</f>
        <v>Ferrari</v>
      </c>
      <c r="H4" s="176" t="str">
        <f>classi!G219</f>
        <v>Duca Radames</v>
      </c>
      <c r="I4" s="118"/>
      <c r="J4" s="94"/>
      <c r="K4" s="93"/>
      <c r="L4" s="95">
        <v>21</v>
      </c>
      <c r="M4" s="95">
        <v>22</v>
      </c>
      <c r="N4" s="95"/>
      <c r="O4" s="95"/>
      <c r="P4" s="97">
        <f t="shared" ref="P4:P23" si="0">AVERAGE(L4:O4)</f>
        <v>21.5</v>
      </c>
      <c r="Q4" s="95">
        <v>21</v>
      </c>
      <c r="R4" s="95">
        <v>23</v>
      </c>
      <c r="S4" s="95"/>
      <c r="T4" s="95"/>
      <c r="U4" s="97">
        <f t="shared" ref="U4:U23" si="1">AVERAGE(Q4:T4)</f>
        <v>22</v>
      </c>
      <c r="V4" s="95">
        <v>21</v>
      </c>
      <c r="W4" s="95">
        <v>21</v>
      </c>
      <c r="X4" s="95"/>
      <c r="Y4" s="95"/>
      <c r="Z4" s="97">
        <f t="shared" ref="Z4:Z23" si="2">AVERAGE(V4:Y4)</f>
        <v>21</v>
      </c>
      <c r="AA4" s="95">
        <v>22</v>
      </c>
      <c r="AB4" s="95">
        <v>20</v>
      </c>
      <c r="AC4" s="95"/>
      <c r="AD4" s="95"/>
      <c r="AE4" s="97">
        <f t="shared" ref="AE4:AE23" si="3">AVERAGE(AA4:AD4)</f>
        <v>21</v>
      </c>
      <c r="AF4" s="95">
        <v>20</v>
      </c>
      <c r="AG4" s="95">
        <v>20</v>
      </c>
      <c r="AH4" s="95"/>
      <c r="AI4" s="95"/>
      <c r="AJ4" s="97">
        <f t="shared" ref="AJ4:AJ23" si="4">AVERAGE(AF4:AI4)</f>
        <v>20</v>
      </c>
      <c r="AK4" s="95">
        <v>20</v>
      </c>
      <c r="AL4" s="95">
        <v>19</v>
      </c>
      <c r="AM4" s="95"/>
      <c r="AN4" s="95"/>
      <c r="AO4" s="97">
        <f t="shared" ref="AO4:AO23" si="5">AVERAGE(AK4:AN4)</f>
        <v>19.5</v>
      </c>
      <c r="AP4" s="95">
        <v>22</v>
      </c>
      <c r="AQ4" s="95">
        <v>20</v>
      </c>
      <c r="AR4" s="95"/>
      <c r="AS4" s="95"/>
      <c r="AT4" s="97">
        <f t="shared" ref="AT4:AT23" si="6">AVERAGE(AP4:AS4)</f>
        <v>21</v>
      </c>
      <c r="AU4" s="95">
        <v>21</v>
      </c>
      <c r="AV4" s="95">
        <v>19</v>
      </c>
      <c r="AW4" s="95"/>
      <c r="AX4" s="95"/>
      <c r="AY4" s="97">
        <f t="shared" ref="AY4:AY23" si="7">AVERAGE(AU4:AX4)</f>
        <v>20</v>
      </c>
      <c r="AZ4" s="98">
        <f t="shared" ref="AZ4:AZ23" si="8">P4+U4+Z4+AE4+AJ4+AO4+AT4+AY4</f>
        <v>166</v>
      </c>
      <c r="BA4" s="99">
        <v>0</v>
      </c>
      <c r="BB4" s="99">
        <v>2</v>
      </c>
      <c r="BC4" s="99"/>
      <c r="BD4" s="99"/>
      <c r="BE4" s="97">
        <f t="shared" ref="BE4:BE23" si="9">AVERAGE(BA4:BD4)</f>
        <v>1</v>
      </c>
      <c r="BF4" s="99">
        <v>0</v>
      </c>
      <c r="BG4" s="99">
        <v>0</v>
      </c>
      <c r="BH4" s="99"/>
      <c r="BI4" s="99"/>
      <c r="BJ4" s="97">
        <f t="shared" ref="BJ4:BJ23" si="10">AVERAGE(BF4:BI4)</f>
        <v>0</v>
      </c>
      <c r="BK4" s="99">
        <v>0</v>
      </c>
      <c r="BL4" s="99">
        <v>0</v>
      </c>
      <c r="BM4" s="99"/>
      <c r="BN4" s="99"/>
      <c r="BO4" s="97">
        <f t="shared" ref="BO4:BO23" si="11">AVERAGE(BK4:BN4)</f>
        <v>0</v>
      </c>
      <c r="BP4" s="99">
        <v>0</v>
      </c>
      <c r="BQ4" s="99">
        <v>0</v>
      </c>
      <c r="BR4" s="99"/>
      <c r="BS4" s="99"/>
      <c r="BT4" s="97">
        <f t="shared" ref="BT4:BT23" si="12">AVERAGE(BP4:BS4)</f>
        <v>0</v>
      </c>
      <c r="BU4" s="101">
        <v>0</v>
      </c>
      <c r="BV4" s="101">
        <v>0</v>
      </c>
      <c r="BW4" s="101"/>
      <c r="BX4" s="101"/>
      <c r="BY4" s="97">
        <f t="shared" ref="BY4:BY23" si="13">AVERAGE(BU4:BX4)</f>
        <v>0</v>
      </c>
      <c r="BZ4" s="101">
        <v>0</v>
      </c>
      <c r="CA4" s="101">
        <v>0</v>
      </c>
      <c r="CB4" s="101"/>
      <c r="CC4" s="101"/>
      <c r="CD4" s="103">
        <f t="shared" ref="CD4:CD23" si="14">AVERAGE(BZ4:CC4)</f>
        <v>0</v>
      </c>
      <c r="CE4" s="104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226"/>
      <c r="DC4" s="107"/>
      <c r="DD4" s="108">
        <f>SUM(BA4,BF4,BK4,BP4,BU4,BZ4)</f>
        <v>0</v>
      </c>
      <c r="DE4" s="109">
        <f>SUM(BB4,BG4,BL4,BQ4,BV4,CA4)</f>
        <v>2</v>
      </c>
      <c r="DF4" s="109"/>
      <c r="DG4" s="109"/>
      <c r="DH4" s="110">
        <f t="shared" ref="DH4:DH23" si="15">BE4+BJ4+BT4+BO4+BY4+CD4</f>
        <v>1</v>
      </c>
      <c r="DI4" s="97">
        <f t="shared" ref="DI4:DI23" si="16">AZ4-DH4</f>
        <v>165</v>
      </c>
      <c r="DJ4" s="111">
        <f t="shared" ref="DJ4:DJ23" si="17">RANK(DI4,$DI$4:$DI$23,0)</f>
        <v>1</v>
      </c>
      <c r="DK4" s="112">
        <f t="shared" ref="DK4:DK23" si="18">P4</f>
        <v>21.5</v>
      </c>
      <c r="DL4" s="97">
        <f t="shared" ref="DL4:DL23" si="19">DI4*10^3+DK4</f>
        <v>165021.5</v>
      </c>
      <c r="DM4" s="97">
        <f t="shared" ref="DM4:DM23" si="20">RANK(DL4,$DL$4:$DL$23,0)</f>
        <v>1</v>
      </c>
      <c r="DN4" s="97">
        <f t="shared" ref="DN4:DN23" si="21">AJ4</f>
        <v>20</v>
      </c>
      <c r="DO4" s="97">
        <f t="shared" ref="DO4:DO23" si="22">(DI4*10^3+DK4)*10^3+DN4</f>
        <v>165021520</v>
      </c>
      <c r="DP4" s="97">
        <f t="shared" ref="DP4:DP23" si="23">RANK(DO4,$DO$4:$DO$23,0)</f>
        <v>1</v>
      </c>
      <c r="DQ4" s="113">
        <f t="shared" ref="DQ4:DQ23" si="24">U4</f>
        <v>22</v>
      </c>
      <c r="DR4" s="113">
        <f t="shared" ref="DR4:DR24" si="25">((DI4*10^3+DK4)*10^3+DN4)*10^3+DQ4</f>
        <v>165021520022</v>
      </c>
      <c r="DS4" s="113">
        <f t="shared" ref="DS4:DS23" si="26">RANK(DR4,$DR$4:$DR$23,0)</f>
        <v>1</v>
      </c>
      <c r="DT4" s="113">
        <f t="shared" ref="DT4:DT23" si="27">AO4</f>
        <v>19.5</v>
      </c>
      <c r="DU4" s="113">
        <f t="shared" ref="DU4:DU23" si="28">(((DI4*10^3+DK4)*10^3+DN4)*10^3+DQ4)*10^3+DT4</f>
        <v>165021520022019.5</v>
      </c>
      <c r="DV4" s="114">
        <f t="shared" ref="DV4:DV23" si="29">IF(F4&gt;0,RANK(DU4,$DU$4:$DU$23,0),20)</f>
        <v>1</v>
      </c>
      <c r="DW4" s="113">
        <f>IF(DV4&lt;&gt;20,RANK(DV4,$DV$4:$DV$23,1)+COUNTIF(DV$4:DV4,DV4)-1,20)</f>
        <v>1</v>
      </c>
      <c r="DX4" s="115">
        <f t="shared" ref="DX4:DX23" si="30">DI4/$DX$3</f>
        <v>1</v>
      </c>
      <c r="DY4" s="116" t="str">
        <f t="shared" ref="DY4:DY23" si="31">IF(COUNTIF(CE4:DB4,"x")&gt;0,"Dis",IF(COUNTIF(DC4,"x")&gt;0,"Abbruch","-"))</f>
        <v>-</v>
      </c>
      <c r="DZ4" s="91"/>
      <c r="EA4" s="277">
        <f>L4+Q4+V4+AA4+AF4+AK4+AP4+AU4</f>
        <v>168</v>
      </c>
      <c r="EB4" s="277">
        <f>M4+R4+W4+AB4+AG4+AL4+AQ4+AV4</f>
        <v>164</v>
      </c>
    </row>
    <row r="5" spans="1:132" ht="16" customHeight="1">
      <c r="A5" s="70"/>
      <c r="B5" s="70"/>
      <c r="C5" s="64"/>
      <c r="D5" s="118">
        <f>classi!B220</f>
        <v>0</v>
      </c>
      <c r="E5" s="117"/>
      <c r="F5" s="93">
        <f>classi!C220</f>
        <v>0</v>
      </c>
      <c r="G5" s="93">
        <f>classi!D220</f>
        <v>0</v>
      </c>
      <c r="H5" s="200">
        <f>classi!G220</f>
        <v>0</v>
      </c>
      <c r="I5" s="201"/>
      <c r="J5" s="117"/>
      <c r="K5" s="117"/>
      <c r="L5" s="95">
        <v>0</v>
      </c>
      <c r="M5" s="95">
        <v>0</v>
      </c>
      <c r="N5" s="95"/>
      <c r="O5" s="95"/>
      <c r="P5" s="97">
        <f t="shared" si="0"/>
        <v>0</v>
      </c>
      <c r="Q5" s="95">
        <v>0</v>
      </c>
      <c r="R5" s="95">
        <v>0</v>
      </c>
      <c r="S5" s="95"/>
      <c r="T5" s="95"/>
      <c r="U5" s="97">
        <f t="shared" si="1"/>
        <v>0</v>
      </c>
      <c r="V5" s="95">
        <v>0</v>
      </c>
      <c r="W5" s="95">
        <v>0</v>
      </c>
      <c r="X5" s="95"/>
      <c r="Y5" s="95"/>
      <c r="Z5" s="97">
        <f t="shared" si="2"/>
        <v>0</v>
      </c>
      <c r="AA5" s="95">
        <v>0</v>
      </c>
      <c r="AB5" s="95">
        <v>0</v>
      </c>
      <c r="AC5" s="95"/>
      <c r="AD5" s="95"/>
      <c r="AE5" s="97">
        <f t="shared" si="3"/>
        <v>0</v>
      </c>
      <c r="AF5" s="95">
        <v>0</v>
      </c>
      <c r="AG5" s="95">
        <v>0</v>
      </c>
      <c r="AH5" s="95"/>
      <c r="AI5" s="95"/>
      <c r="AJ5" s="97">
        <f t="shared" si="4"/>
        <v>0</v>
      </c>
      <c r="AK5" s="95">
        <v>0</v>
      </c>
      <c r="AL5" s="95">
        <v>0</v>
      </c>
      <c r="AM5" s="95"/>
      <c r="AN5" s="95"/>
      <c r="AO5" s="97">
        <f t="shared" si="5"/>
        <v>0</v>
      </c>
      <c r="AP5" s="95">
        <v>0</v>
      </c>
      <c r="AQ5" s="95">
        <v>0</v>
      </c>
      <c r="AR5" s="95"/>
      <c r="AS5" s="95"/>
      <c r="AT5" s="97">
        <f t="shared" si="6"/>
        <v>0</v>
      </c>
      <c r="AU5" s="95">
        <v>0</v>
      </c>
      <c r="AV5" s="95">
        <v>0</v>
      </c>
      <c r="AW5" s="95"/>
      <c r="AX5" s="95"/>
      <c r="AY5" s="97">
        <f t="shared" si="7"/>
        <v>0</v>
      </c>
      <c r="AZ5" s="98">
        <f t="shared" si="8"/>
        <v>0</v>
      </c>
      <c r="BA5" s="99">
        <v>0</v>
      </c>
      <c r="BB5" s="99">
        <v>0</v>
      </c>
      <c r="BC5" s="99"/>
      <c r="BD5" s="99"/>
      <c r="BE5" s="97">
        <f t="shared" si="9"/>
        <v>0</v>
      </c>
      <c r="BF5" s="99">
        <v>0</v>
      </c>
      <c r="BG5" s="99">
        <v>0</v>
      </c>
      <c r="BH5" s="99"/>
      <c r="BI5" s="99"/>
      <c r="BJ5" s="97">
        <f t="shared" si="10"/>
        <v>0</v>
      </c>
      <c r="BK5" s="99">
        <v>0</v>
      </c>
      <c r="BL5" s="99">
        <v>0</v>
      </c>
      <c r="BM5" s="99"/>
      <c r="BN5" s="99"/>
      <c r="BO5" s="97">
        <f t="shared" si="11"/>
        <v>0</v>
      </c>
      <c r="BP5" s="99">
        <v>0</v>
      </c>
      <c r="BQ5" s="99">
        <v>0</v>
      </c>
      <c r="BR5" s="99"/>
      <c r="BS5" s="99"/>
      <c r="BT5" s="97">
        <f t="shared" si="12"/>
        <v>0</v>
      </c>
      <c r="BU5" s="101">
        <v>0</v>
      </c>
      <c r="BV5" s="101">
        <v>0</v>
      </c>
      <c r="BW5" s="101"/>
      <c r="BX5" s="101"/>
      <c r="BY5" s="97">
        <f t="shared" si="13"/>
        <v>0</v>
      </c>
      <c r="BZ5" s="101">
        <v>0</v>
      </c>
      <c r="CA5" s="101">
        <v>0</v>
      </c>
      <c r="CB5" s="101"/>
      <c r="CC5" s="101"/>
      <c r="CD5" s="103">
        <f t="shared" si="14"/>
        <v>0</v>
      </c>
      <c r="CE5" s="104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226"/>
      <c r="DC5" s="107"/>
      <c r="DD5" s="108">
        <v>0</v>
      </c>
      <c r="DE5" s="109">
        <v>0</v>
      </c>
      <c r="DF5" s="109"/>
      <c r="DG5" s="109"/>
      <c r="DH5" s="110">
        <f t="shared" si="15"/>
        <v>0</v>
      </c>
      <c r="DI5" s="97">
        <f t="shared" si="16"/>
        <v>0</v>
      </c>
      <c r="DJ5" s="111">
        <f t="shared" si="17"/>
        <v>2</v>
      </c>
      <c r="DK5" s="112">
        <f t="shared" si="18"/>
        <v>0</v>
      </c>
      <c r="DL5" s="97">
        <f t="shared" si="19"/>
        <v>0</v>
      </c>
      <c r="DM5" s="97">
        <f t="shared" si="20"/>
        <v>2</v>
      </c>
      <c r="DN5" s="97">
        <f t="shared" si="21"/>
        <v>0</v>
      </c>
      <c r="DO5" s="97">
        <f t="shared" si="22"/>
        <v>0</v>
      </c>
      <c r="DP5" s="97">
        <f t="shared" si="23"/>
        <v>2</v>
      </c>
      <c r="DQ5" s="113">
        <f t="shared" si="24"/>
        <v>0</v>
      </c>
      <c r="DR5" s="113">
        <f t="shared" si="25"/>
        <v>0</v>
      </c>
      <c r="DS5" s="113">
        <f t="shared" si="26"/>
        <v>2</v>
      </c>
      <c r="DT5" s="113">
        <f t="shared" si="27"/>
        <v>0</v>
      </c>
      <c r="DU5" s="113">
        <f t="shared" si="28"/>
        <v>0</v>
      </c>
      <c r="DV5" s="114">
        <f t="shared" si="29"/>
        <v>20</v>
      </c>
      <c r="DW5" s="113">
        <f>IF(DV5&lt;&gt;20,RANK(DV5,$DV$4:$DV$23,1)+COUNTIF(DV$4:DV5,DV5)-1,20)</f>
        <v>20</v>
      </c>
      <c r="DX5" s="115">
        <f t="shared" si="30"/>
        <v>0</v>
      </c>
      <c r="DY5" s="116" t="str">
        <f t="shared" si="31"/>
        <v>-</v>
      </c>
      <c r="DZ5" s="91"/>
      <c r="EA5" s="277"/>
      <c r="EB5" s="70"/>
    </row>
    <row r="6" spans="1:132" ht="16" customHeight="1">
      <c r="A6" s="70"/>
      <c r="B6" s="70"/>
      <c r="C6" s="64"/>
      <c r="D6" s="118">
        <f>classi!B221</f>
        <v>0</v>
      </c>
      <c r="E6" s="117"/>
      <c r="F6" s="93">
        <f>classi!C221</f>
        <v>0</v>
      </c>
      <c r="G6" s="93">
        <f>classi!D221</f>
        <v>0</v>
      </c>
      <c r="H6" s="200">
        <f>classi!G221</f>
        <v>0</v>
      </c>
      <c r="I6" s="201"/>
      <c r="J6" s="117"/>
      <c r="K6" s="117"/>
      <c r="L6" s="95">
        <v>0</v>
      </c>
      <c r="M6" s="95">
        <v>0</v>
      </c>
      <c r="N6" s="95"/>
      <c r="O6" s="95"/>
      <c r="P6" s="97">
        <f t="shared" si="0"/>
        <v>0</v>
      </c>
      <c r="Q6" s="95">
        <v>0</v>
      </c>
      <c r="R6" s="95">
        <v>0</v>
      </c>
      <c r="S6" s="95"/>
      <c r="T6" s="95"/>
      <c r="U6" s="97">
        <f t="shared" si="1"/>
        <v>0</v>
      </c>
      <c r="V6" s="95">
        <v>0</v>
      </c>
      <c r="W6" s="95">
        <v>0</v>
      </c>
      <c r="X6" s="95"/>
      <c r="Y6" s="95"/>
      <c r="Z6" s="97">
        <f t="shared" si="2"/>
        <v>0</v>
      </c>
      <c r="AA6" s="95">
        <v>0</v>
      </c>
      <c r="AB6" s="95">
        <v>0</v>
      </c>
      <c r="AC6" s="95"/>
      <c r="AD6" s="95"/>
      <c r="AE6" s="97">
        <f t="shared" si="3"/>
        <v>0</v>
      </c>
      <c r="AF6" s="95">
        <v>0</v>
      </c>
      <c r="AG6" s="95">
        <v>0</v>
      </c>
      <c r="AH6" s="95"/>
      <c r="AI6" s="95"/>
      <c r="AJ6" s="97">
        <f t="shared" si="4"/>
        <v>0</v>
      </c>
      <c r="AK6" s="95">
        <v>0</v>
      </c>
      <c r="AL6" s="95">
        <v>0</v>
      </c>
      <c r="AM6" s="95"/>
      <c r="AN6" s="95"/>
      <c r="AO6" s="97">
        <f t="shared" si="5"/>
        <v>0</v>
      </c>
      <c r="AP6" s="95">
        <v>0</v>
      </c>
      <c r="AQ6" s="95">
        <v>0</v>
      </c>
      <c r="AR6" s="95"/>
      <c r="AS6" s="95"/>
      <c r="AT6" s="97">
        <f t="shared" si="6"/>
        <v>0</v>
      </c>
      <c r="AU6" s="95">
        <v>0</v>
      </c>
      <c r="AV6" s="95">
        <v>0</v>
      </c>
      <c r="AW6" s="95"/>
      <c r="AX6" s="95"/>
      <c r="AY6" s="97">
        <f t="shared" si="7"/>
        <v>0</v>
      </c>
      <c r="AZ6" s="98">
        <f t="shared" si="8"/>
        <v>0</v>
      </c>
      <c r="BA6" s="99">
        <v>0</v>
      </c>
      <c r="BB6" s="99">
        <v>0</v>
      </c>
      <c r="BC6" s="99"/>
      <c r="BD6" s="99"/>
      <c r="BE6" s="97">
        <f t="shared" si="9"/>
        <v>0</v>
      </c>
      <c r="BF6" s="99">
        <v>0</v>
      </c>
      <c r="BG6" s="99">
        <v>0</v>
      </c>
      <c r="BH6" s="99"/>
      <c r="BI6" s="99"/>
      <c r="BJ6" s="97">
        <f t="shared" si="10"/>
        <v>0</v>
      </c>
      <c r="BK6" s="99">
        <v>0</v>
      </c>
      <c r="BL6" s="99">
        <v>0</v>
      </c>
      <c r="BM6" s="99"/>
      <c r="BN6" s="99"/>
      <c r="BO6" s="97">
        <f t="shared" si="11"/>
        <v>0</v>
      </c>
      <c r="BP6" s="99">
        <v>0</v>
      </c>
      <c r="BQ6" s="99">
        <v>0</v>
      </c>
      <c r="BR6" s="99"/>
      <c r="BS6" s="99"/>
      <c r="BT6" s="97">
        <f t="shared" si="12"/>
        <v>0</v>
      </c>
      <c r="BU6" s="101">
        <v>0</v>
      </c>
      <c r="BV6" s="101">
        <v>0</v>
      </c>
      <c r="BW6" s="101"/>
      <c r="BX6" s="101"/>
      <c r="BY6" s="97">
        <f t="shared" si="13"/>
        <v>0</v>
      </c>
      <c r="BZ6" s="101">
        <v>0</v>
      </c>
      <c r="CA6" s="101">
        <v>0</v>
      </c>
      <c r="CB6" s="101"/>
      <c r="CC6" s="101"/>
      <c r="CD6" s="103">
        <f t="shared" si="14"/>
        <v>0</v>
      </c>
      <c r="CE6" s="104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226"/>
      <c r="DC6" s="107"/>
      <c r="DD6" s="108">
        <f t="shared" ref="DD6:DE23" si="32">SUM(BA6,BF6,BK6,BP6,BU6,BZ6)</f>
        <v>0</v>
      </c>
      <c r="DE6" s="109">
        <f t="shared" si="32"/>
        <v>0</v>
      </c>
      <c r="DF6" s="109"/>
      <c r="DG6" s="109"/>
      <c r="DH6" s="110">
        <f t="shared" si="15"/>
        <v>0</v>
      </c>
      <c r="DI6" s="97">
        <f t="shared" si="16"/>
        <v>0</v>
      </c>
      <c r="DJ6" s="111">
        <f t="shared" si="17"/>
        <v>2</v>
      </c>
      <c r="DK6" s="112">
        <f t="shared" si="18"/>
        <v>0</v>
      </c>
      <c r="DL6" s="97">
        <f t="shared" si="19"/>
        <v>0</v>
      </c>
      <c r="DM6" s="97">
        <f t="shared" si="20"/>
        <v>2</v>
      </c>
      <c r="DN6" s="97">
        <f t="shared" si="21"/>
        <v>0</v>
      </c>
      <c r="DO6" s="97">
        <f t="shared" si="22"/>
        <v>0</v>
      </c>
      <c r="DP6" s="97">
        <f t="shared" si="23"/>
        <v>2</v>
      </c>
      <c r="DQ6" s="113">
        <f t="shared" si="24"/>
        <v>0</v>
      </c>
      <c r="DR6" s="113">
        <f t="shared" si="25"/>
        <v>0</v>
      </c>
      <c r="DS6" s="113">
        <f t="shared" si="26"/>
        <v>2</v>
      </c>
      <c r="DT6" s="113">
        <f t="shared" si="27"/>
        <v>0</v>
      </c>
      <c r="DU6" s="113">
        <f t="shared" si="28"/>
        <v>0</v>
      </c>
      <c r="DV6" s="114">
        <f t="shared" si="29"/>
        <v>20</v>
      </c>
      <c r="DW6" s="113">
        <f>IF(DV6&lt;&gt;20,RANK(DV6,$DV$4:$DV$23,1)+COUNTIF(DV$4:DV6,DV6)-1,20)</f>
        <v>20</v>
      </c>
      <c r="DX6" s="115">
        <f t="shared" si="30"/>
        <v>0</v>
      </c>
      <c r="DY6" s="116" t="str">
        <f t="shared" si="31"/>
        <v>-</v>
      </c>
      <c r="DZ6" s="91"/>
      <c r="EA6" s="70"/>
      <c r="EB6" s="70"/>
    </row>
    <row r="7" spans="1:132" ht="16" customHeight="1">
      <c r="A7" s="70"/>
      <c r="B7" s="70"/>
      <c r="C7" s="64"/>
      <c r="D7" s="118">
        <f>classi!B222</f>
        <v>0</v>
      </c>
      <c r="E7" s="117"/>
      <c r="F7" s="93">
        <f>classi!C222</f>
        <v>0</v>
      </c>
      <c r="G7" s="93">
        <f>classi!D222</f>
        <v>0</v>
      </c>
      <c r="H7" s="200">
        <f>classi!G222</f>
        <v>0</v>
      </c>
      <c r="I7" s="201"/>
      <c r="J7" s="117"/>
      <c r="K7" s="117"/>
      <c r="L7" s="95">
        <v>0</v>
      </c>
      <c r="M7" s="95">
        <v>0</v>
      </c>
      <c r="N7" s="95"/>
      <c r="O7" s="95"/>
      <c r="P7" s="97">
        <f t="shared" si="0"/>
        <v>0</v>
      </c>
      <c r="Q7" s="95">
        <v>0</v>
      </c>
      <c r="R7" s="95">
        <v>0</v>
      </c>
      <c r="S7" s="95"/>
      <c r="T7" s="95"/>
      <c r="U7" s="97">
        <f t="shared" si="1"/>
        <v>0</v>
      </c>
      <c r="V7" s="95">
        <v>0</v>
      </c>
      <c r="W7" s="95">
        <v>0</v>
      </c>
      <c r="X7" s="95"/>
      <c r="Y7" s="95"/>
      <c r="Z7" s="97">
        <f t="shared" si="2"/>
        <v>0</v>
      </c>
      <c r="AA7" s="95">
        <v>0</v>
      </c>
      <c r="AB7" s="95">
        <v>0</v>
      </c>
      <c r="AC7" s="95"/>
      <c r="AD7" s="95"/>
      <c r="AE7" s="97">
        <f t="shared" si="3"/>
        <v>0</v>
      </c>
      <c r="AF7" s="95">
        <v>0</v>
      </c>
      <c r="AG7" s="95">
        <v>0</v>
      </c>
      <c r="AH7" s="95"/>
      <c r="AI7" s="95"/>
      <c r="AJ7" s="97">
        <f t="shared" si="4"/>
        <v>0</v>
      </c>
      <c r="AK7" s="95">
        <v>0</v>
      </c>
      <c r="AL7" s="95">
        <v>0</v>
      </c>
      <c r="AM7" s="95"/>
      <c r="AN7" s="95"/>
      <c r="AO7" s="97">
        <f t="shared" si="5"/>
        <v>0</v>
      </c>
      <c r="AP7" s="95">
        <v>0</v>
      </c>
      <c r="AQ7" s="95">
        <v>0</v>
      </c>
      <c r="AR7" s="95"/>
      <c r="AS7" s="95"/>
      <c r="AT7" s="97">
        <f t="shared" si="6"/>
        <v>0</v>
      </c>
      <c r="AU7" s="95">
        <v>0</v>
      </c>
      <c r="AV7" s="95">
        <v>0</v>
      </c>
      <c r="AW7" s="95"/>
      <c r="AX7" s="95"/>
      <c r="AY7" s="97">
        <f t="shared" si="7"/>
        <v>0</v>
      </c>
      <c r="AZ7" s="98">
        <f t="shared" si="8"/>
        <v>0</v>
      </c>
      <c r="BA7" s="99">
        <v>0</v>
      </c>
      <c r="BB7" s="99">
        <v>0</v>
      </c>
      <c r="BC7" s="99"/>
      <c r="BD7" s="99"/>
      <c r="BE7" s="97">
        <f t="shared" si="9"/>
        <v>0</v>
      </c>
      <c r="BF7" s="99">
        <v>0</v>
      </c>
      <c r="BG7" s="99">
        <v>0</v>
      </c>
      <c r="BH7" s="99"/>
      <c r="BI7" s="99"/>
      <c r="BJ7" s="97">
        <f t="shared" si="10"/>
        <v>0</v>
      </c>
      <c r="BK7" s="99">
        <v>0</v>
      </c>
      <c r="BL7" s="99">
        <v>0</v>
      </c>
      <c r="BM7" s="99"/>
      <c r="BN7" s="99"/>
      <c r="BO7" s="97">
        <f t="shared" si="11"/>
        <v>0</v>
      </c>
      <c r="BP7" s="99">
        <v>0</v>
      </c>
      <c r="BQ7" s="99">
        <v>0</v>
      </c>
      <c r="BR7" s="99"/>
      <c r="BS7" s="99"/>
      <c r="BT7" s="97">
        <f t="shared" si="12"/>
        <v>0</v>
      </c>
      <c r="BU7" s="101">
        <v>0</v>
      </c>
      <c r="BV7" s="101">
        <v>0</v>
      </c>
      <c r="BW7" s="101"/>
      <c r="BX7" s="101"/>
      <c r="BY7" s="97">
        <f t="shared" si="13"/>
        <v>0</v>
      </c>
      <c r="BZ7" s="101">
        <v>0</v>
      </c>
      <c r="CA7" s="101">
        <v>0</v>
      </c>
      <c r="CB7" s="101"/>
      <c r="CC7" s="101"/>
      <c r="CD7" s="103">
        <f t="shared" si="14"/>
        <v>0</v>
      </c>
      <c r="CE7" s="104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226"/>
      <c r="DC7" s="107"/>
      <c r="DD7" s="108">
        <f t="shared" si="32"/>
        <v>0</v>
      </c>
      <c r="DE7" s="109">
        <f t="shared" si="32"/>
        <v>0</v>
      </c>
      <c r="DF7" s="109"/>
      <c r="DG7" s="109"/>
      <c r="DH7" s="110">
        <f t="shared" si="15"/>
        <v>0</v>
      </c>
      <c r="DI7" s="97">
        <f t="shared" si="16"/>
        <v>0</v>
      </c>
      <c r="DJ7" s="111">
        <f t="shared" si="17"/>
        <v>2</v>
      </c>
      <c r="DK7" s="112">
        <f t="shared" si="18"/>
        <v>0</v>
      </c>
      <c r="DL7" s="97">
        <f t="shared" si="19"/>
        <v>0</v>
      </c>
      <c r="DM7" s="97">
        <f t="shared" si="20"/>
        <v>2</v>
      </c>
      <c r="DN7" s="97">
        <f t="shared" si="21"/>
        <v>0</v>
      </c>
      <c r="DO7" s="97">
        <f t="shared" si="22"/>
        <v>0</v>
      </c>
      <c r="DP7" s="97">
        <f t="shared" si="23"/>
        <v>2</v>
      </c>
      <c r="DQ7" s="113">
        <f t="shared" si="24"/>
        <v>0</v>
      </c>
      <c r="DR7" s="113">
        <f t="shared" si="25"/>
        <v>0</v>
      </c>
      <c r="DS7" s="113">
        <f t="shared" si="26"/>
        <v>2</v>
      </c>
      <c r="DT7" s="113">
        <f t="shared" si="27"/>
        <v>0</v>
      </c>
      <c r="DU7" s="113">
        <f t="shared" si="28"/>
        <v>0</v>
      </c>
      <c r="DV7" s="114">
        <f t="shared" si="29"/>
        <v>20</v>
      </c>
      <c r="DW7" s="113">
        <f>IF(DV7&lt;&gt;20,RANK(DV7,$DV$4:$DV$23,1)+COUNTIF(DV$4:DV7,DV7)-1,20)</f>
        <v>20</v>
      </c>
      <c r="DX7" s="115">
        <f t="shared" si="30"/>
        <v>0</v>
      </c>
      <c r="DY7" s="116" t="str">
        <f t="shared" si="31"/>
        <v>-</v>
      </c>
      <c r="DZ7" s="91"/>
      <c r="EA7" s="70"/>
      <c r="EB7" s="70"/>
    </row>
    <row r="8" spans="1:132" ht="16" customHeight="1">
      <c r="A8" s="70"/>
      <c r="B8" s="70"/>
      <c r="C8" s="64"/>
      <c r="D8" s="118">
        <f>classi!B223</f>
        <v>0</v>
      </c>
      <c r="E8" s="117"/>
      <c r="F8" s="93">
        <f>classi!C223</f>
        <v>0</v>
      </c>
      <c r="G8" s="93">
        <f>classi!D223</f>
        <v>0</v>
      </c>
      <c r="H8" s="200">
        <f>classi!G223</f>
        <v>0</v>
      </c>
      <c r="I8" s="201"/>
      <c r="J8" s="117"/>
      <c r="K8" s="117"/>
      <c r="L8" s="95">
        <v>0</v>
      </c>
      <c r="M8" s="95">
        <v>0</v>
      </c>
      <c r="N8" s="95"/>
      <c r="O8" s="95"/>
      <c r="P8" s="97">
        <f t="shared" si="0"/>
        <v>0</v>
      </c>
      <c r="Q8" s="95">
        <v>0</v>
      </c>
      <c r="R8" s="95">
        <v>0</v>
      </c>
      <c r="S8" s="95"/>
      <c r="T8" s="95"/>
      <c r="U8" s="97">
        <f t="shared" si="1"/>
        <v>0</v>
      </c>
      <c r="V8" s="95">
        <v>0</v>
      </c>
      <c r="W8" s="95">
        <v>0</v>
      </c>
      <c r="X8" s="95"/>
      <c r="Y8" s="95"/>
      <c r="Z8" s="97">
        <f t="shared" si="2"/>
        <v>0</v>
      </c>
      <c r="AA8" s="95">
        <v>0</v>
      </c>
      <c r="AB8" s="95">
        <v>0</v>
      </c>
      <c r="AC8" s="95"/>
      <c r="AD8" s="95"/>
      <c r="AE8" s="97">
        <f t="shared" si="3"/>
        <v>0</v>
      </c>
      <c r="AF8" s="95">
        <v>0</v>
      </c>
      <c r="AG8" s="95">
        <v>0</v>
      </c>
      <c r="AH8" s="95"/>
      <c r="AI8" s="95"/>
      <c r="AJ8" s="97">
        <f t="shared" si="4"/>
        <v>0</v>
      </c>
      <c r="AK8" s="95">
        <v>0</v>
      </c>
      <c r="AL8" s="95">
        <v>0</v>
      </c>
      <c r="AM8" s="95"/>
      <c r="AN8" s="95"/>
      <c r="AO8" s="97">
        <f t="shared" si="5"/>
        <v>0</v>
      </c>
      <c r="AP8" s="95">
        <v>0</v>
      </c>
      <c r="AQ8" s="95">
        <v>0</v>
      </c>
      <c r="AR8" s="95"/>
      <c r="AS8" s="95"/>
      <c r="AT8" s="97">
        <f t="shared" si="6"/>
        <v>0</v>
      </c>
      <c r="AU8" s="95">
        <v>0</v>
      </c>
      <c r="AV8" s="95">
        <v>0</v>
      </c>
      <c r="AW8" s="95"/>
      <c r="AX8" s="95"/>
      <c r="AY8" s="97">
        <f t="shared" si="7"/>
        <v>0</v>
      </c>
      <c r="AZ8" s="98">
        <f t="shared" si="8"/>
        <v>0</v>
      </c>
      <c r="BA8" s="99">
        <v>0</v>
      </c>
      <c r="BB8" s="99">
        <v>0</v>
      </c>
      <c r="BC8" s="99"/>
      <c r="BD8" s="99"/>
      <c r="BE8" s="97">
        <f t="shared" si="9"/>
        <v>0</v>
      </c>
      <c r="BF8" s="99">
        <v>0</v>
      </c>
      <c r="BG8" s="99">
        <v>0</v>
      </c>
      <c r="BH8" s="99"/>
      <c r="BI8" s="99"/>
      <c r="BJ8" s="97">
        <f t="shared" si="10"/>
        <v>0</v>
      </c>
      <c r="BK8" s="99">
        <v>0</v>
      </c>
      <c r="BL8" s="99">
        <v>0</v>
      </c>
      <c r="BM8" s="99"/>
      <c r="BN8" s="99"/>
      <c r="BO8" s="97">
        <f t="shared" si="11"/>
        <v>0</v>
      </c>
      <c r="BP8" s="99">
        <v>0</v>
      </c>
      <c r="BQ8" s="99">
        <v>0</v>
      </c>
      <c r="BR8" s="99"/>
      <c r="BS8" s="99"/>
      <c r="BT8" s="97">
        <f t="shared" si="12"/>
        <v>0</v>
      </c>
      <c r="BU8" s="101">
        <v>0</v>
      </c>
      <c r="BV8" s="101">
        <v>0</v>
      </c>
      <c r="BW8" s="101"/>
      <c r="BX8" s="101"/>
      <c r="BY8" s="97">
        <f t="shared" si="13"/>
        <v>0</v>
      </c>
      <c r="BZ8" s="101">
        <v>0</v>
      </c>
      <c r="CA8" s="101">
        <v>0</v>
      </c>
      <c r="CB8" s="101"/>
      <c r="CC8" s="101"/>
      <c r="CD8" s="103">
        <f t="shared" si="14"/>
        <v>0</v>
      </c>
      <c r="CE8" s="104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226"/>
      <c r="DC8" s="107"/>
      <c r="DD8" s="108">
        <f t="shared" si="32"/>
        <v>0</v>
      </c>
      <c r="DE8" s="109">
        <f t="shared" si="32"/>
        <v>0</v>
      </c>
      <c r="DF8" s="109"/>
      <c r="DG8" s="109"/>
      <c r="DH8" s="110">
        <f t="shared" si="15"/>
        <v>0</v>
      </c>
      <c r="DI8" s="97">
        <f t="shared" si="16"/>
        <v>0</v>
      </c>
      <c r="DJ8" s="111">
        <f t="shared" si="17"/>
        <v>2</v>
      </c>
      <c r="DK8" s="112">
        <f t="shared" si="18"/>
        <v>0</v>
      </c>
      <c r="DL8" s="97">
        <f t="shared" si="19"/>
        <v>0</v>
      </c>
      <c r="DM8" s="97">
        <f t="shared" si="20"/>
        <v>2</v>
      </c>
      <c r="DN8" s="97">
        <f t="shared" si="21"/>
        <v>0</v>
      </c>
      <c r="DO8" s="97">
        <f t="shared" si="22"/>
        <v>0</v>
      </c>
      <c r="DP8" s="97">
        <f t="shared" si="23"/>
        <v>2</v>
      </c>
      <c r="DQ8" s="113">
        <f t="shared" si="24"/>
        <v>0</v>
      </c>
      <c r="DR8" s="113">
        <f t="shared" si="25"/>
        <v>0</v>
      </c>
      <c r="DS8" s="113">
        <f t="shared" si="26"/>
        <v>2</v>
      </c>
      <c r="DT8" s="113">
        <f t="shared" si="27"/>
        <v>0</v>
      </c>
      <c r="DU8" s="113">
        <f t="shared" si="28"/>
        <v>0</v>
      </c>
      <c r="DV8" s="114">
        <f t="shared" si="29"/>
        <v>20</v>
      </c>
      <c r="DW8" s="113">
        <f>IF(DV8&lt;&gt;20,RANK(DV8,$DV$4:$DV$23,1)+COUNTIF(DV$4:DV8,DV8)-1,20)</f>
        <v>20</v>
      </c>
      <c r="DX8" s="115">
        <f t="shared" si="30"/>
        <v>0</v>
      </c>
      <c r="DY8" s="116" t="str">
        <f t="shared" si="31"/>
        <v>-</v>
      </c>
      <c r="DZ8" s="91"/>
      <c r="EA8" s="70"/>
      <c r="EB8" s="70"/>
    </row>
    <row r="9" spans="1:132" ht="16" customHeight="1">
      <c r="A9" s="70"/>
      <c r="B9" s="70"/>
      <c r="C9" s="64"/>
      <c r="D9" s="118">
        <f>classi!B224</f>
        <v>0</v>
      </c>
      <c r="E9" s="117"/>
      <c r="F9" s="93">
        <f>classi!C224</f>
        <v>0</v>
      </c>
      <c r="G9" s="93">
        <f>classi!D224</f>
        <v>0</v>
      </c>
      <c r="H9" s="200">
        <f>classi!G224</f>
        <v>0</v>
      </c>
      <c r="I9" s="201"/>
      <c r="J9" s="117"/>
      <c r="K9" s="117"/>
      <c r="L9" s="95">
        <v>0</v>
      </c>
      <c r="M9" s="95">
        <v>0</v>
      </c>
      <c r="N9" s="95"/>
      <c r="O9" s="95"/>
      <c r="P9" s="97">
        <f t="shared" si="0"/>
        <v>0</v>
      </c>
      <c r="Q9" s="95">
        <v>0</v>
      </c>
      <c r="R9" s="95">
        <v>0</v>
      </c>
      <c r="S9" s="95"/>
      <c r="T9" s="95"/>
      <c r="U9" s="97">
        <f t="shared" si="1"/>
        <v>0</v>
      </c>
      <c r="V9" s="95">
        <v>0</v>
      </c>
      <c r="W9" s="95">
        <v>0</v>
      </c>
      <c r="X9" s="95"/>
      <c r="Y9" s="95"/>
      <c r="Z9" s="97">
        <f t="shared" si="2"/>
        <v>0</v>
      </c>
      <c r="AA9" s="95">
        <v>0</v>
      </c>
      <c r="AB9" s="95">
        <v>0</v>
      </c>
      <c r="AC9" s="95"/>
      <c r="AD9" s="95"/>
      <c r="AE9" s="97">
        <f t="shared" si="3"/>
        <v>0</v>
      </c>
      <c r="AF9" s="95">
        <v>0</v>
      </c>
      <c r="AG9" s="95">
        <v>0</v>
      </c>
      <c r="AH9" s="95"/>
      <c r="AI9" s="95"/>
      <c r="AJ9" s="97">
        <f t="shared" si="4"/>
        <v>0</v>
      </c>
      <c r="AK9" s="95">
        <v>0</v>
      </c>
      <c r="AL9" s="95">
        <v>0</v>
      </c>
      <c r="AM9" s="95"/>
      <c r="AN9" s="95"/>
      <c r="AO9" s="97">
        <f t="shared" si="5"/>
        <v>0</v>
      </c>
      <c r="AP9" s="95">
        <v>0</v>
      </c>
      <c r="AQ9" s="95">
        <v>0</v>
      </c>
      <c r="AR9" s="95"/>
      <c r="AS9" s="95"/>
      <c r="AT9" s="97">
        <f t="shared" si="6"/>
        <v>0</v>
      </c>
      <c r="AU9" s="95">
        <v>0</v>
      </c>
      <c r="AV9" s="95">
        <v>0</v>
      </c>
      <c r="AW9" s="95"/>
      <c r="AX9" s="95"/>
      <c r="AY9" s="97">
        <f t="shared" si="7"/>
        <v>0</v>
      </c>
      <c r="AZ9" s="98">
        <f t="shared" si="8"/>
        <v>0</v>
      </c>
      <c r="BA9" s="99">
        <v>0</v>
      </c>
      <c r="BB9" s="99">
        <v>0</v>
      </c>
      <c r="BC9" s="99"/>
      <c r="BD9" s="99"/>
      <c r="BE9" s="97">
        <f t="shared" si="9"/>
        <v>0</v>
      </c>
      <c r="BF9" s="99">
        <v>0</v>
      </c>
      <c r="BG9" s="99">
        <v>0</v>
      </c>
      <c r="BH9" s="99"/>
      <c r="BI9" s="99"/>
      <c r="BJ9" s="97">
        <f t="shared" si="10"/>
        <v>0</v>
      </c>
      <c r="BK9" s="99">
        <v>0</v>
      </c>
      <c r="BL9" s="99">
        <v>0</v>
      </c>
      <c r="BM9" s="99"/>
      <c r="BN9" s="99"/>
      <c r="BO9" s="97">
        <f t="shared" si="11"/>
        <v>0</v>
      </c>
      <c r="BP9" s="99">
        <v>0</v>
      </c>
      <c r="BQ9" s="99">
        <v>0</v>
      </c>
      <c r="BR9" s="99"/>
      <c r="BS9" s="99"/>
      <c r="BT9" s="97">
        <f t="shared" si="12"/>
        <v>0</v>
      </c>
      <c r="BU9" s="101">
        <v>0</v>
      </c>
      <c r="BV9" s="101">
        <v>0</v>
      </c>
      <c r="BW9" s="101"/>
      <c r="BX9" s="101"/>
      <c r="BY9" s="97">
        <f t="shared" si="13"/>
        <v>0</v>
      </c>
      <c r="BZ9" s="101">
        <v>0</v>
      </c>
      <c r="CA9" s="101">
        <v>0</v>
      </c>
      <c r="CB9" s="101"/>
      <c r="CC9" s="101"/>
      <c r="CD9" s="103">
        <f t="shared" si="14"/>
        <v>0</v>
      </c>
      <c r="CE9" s="104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226"/>
      <c r="DC9" s="107"/>
      <c r="DD9" s="108">
        <f t="shared" si="32"/>
        <v>0</v>
      </c>
      <c r="DE9" s="109">
        <f t="shared" si="32"/>
        <v>0</v>
      </c>
      <c r="DF9" s="109"/>
      <c r="DG9" s="109"/>
      <c r="DH9" s="110">
        <f t="shared" si="15"/>
        <v>0</v>
      </c>
      <c r="DI9" s="97">
        <f t="shared" si="16"/>
        <v>0</v>
      </c>
      <c r="DJ9" s="111">
        <f t="shared" si="17"/>
        <v>2</v>
      </c>
      <c r="DK9" s="112">
        <f t="shared" si="18"/>
        <v>0</v>
      </c>
      <c r="DL9" s="97">
        <f t="shared" si="19"/>
        <v>0</v>
      </c>
      <c r="DM9" s="97">
        <f t="shared" si="20"/>
        <v>2</v>
      </c>
      <c r="DN9" s="97">
        <f t="shared" si="21"/>
        <v>0</v>
      </c>
      <c r="DO9" s="97">
        <f t="shared" si="22"/>
        <v>0</v>
      </c>
      <c r="DP9" s="97">
        <f t="shared" si="23"/>
        <v>2</v>
      </c>
      <c r="DQ9" s="113">
        <f t="shared" si="24"/>
        <v>0</v>
      </c>
      <c r="DR9" s="113">
        <f t="shared" si="25"/>
        <v>0</v>
      </c>
      <c r="DS9" s="113">
        <f t="shared" si="26"/>
        <v>2</v>
      </c>
      <c r="DT9" s="113">
        <f t="shared" si="27"/>
        <v>0</v>
      </c>
      <c r="DU9" s="113">
        <f t="shared" si="28"/>
        <v>0</v>
      </c>
      <c r="DV9" s="114">
        <f t="shared" si="29"/>
        <v>20</v>
      </c>
      <c r="DW9" s="113">
        <f>IF(DV9&lt;&gt;20,RANK(DV9,$DV$4:$DV$23,1)+COUNTIF(DV$4:DV9,DV9)-1,20)</f>
        <v>20</v>
      </c>
      <c r="DX9" s="115">
        <f t="shared" si="30"/>
        <v>0</v>
      </c>
      <c r="DY9" s="116" t="str">
        <f t="shared" si="31"/>
        <v>-</v>
      </c>
      <c r="DZ9" s="91"/>
      <c r="EA9" s="70"/>
      <c r="EB9" s="70"/>
    </row>
    <row r="10" spans="1:132" ht="16" customHeight="1">
      <c r="A10" s="70"/>
      <c r="B10" s="70"/>
      <c r="C10" s="64"/>
      <c r="D10" s="118">
        <f>classi!B225</f>
        <v>0</v>
      </c>
      <c r="E10" s="117"/>
      <c r="F10" s="93">
        <f>classi!C225</f>
        <v>0</v>
      </c>
      <c r="G10" s="93">
        <f>classi!D225</f>
        <v>0</v>
      </c>
      <c r="H10" s="200">
        <f>classi!G225</f>
        <v>0</v>
      </c>
      <c r="I10" s="201"/>
      <c r="J10" s="117"/>
      <c r="K10" s="117"/>
      <c r="L10" s="95">
        <v>0</v>
      </c>
      <c r="M10" s="95">
        <v>0</v>
      </c>
      <c r="N10" s="95"/>
      <c r="O10" s="95"/>
      <c r="P10" s="97">
        <f t="shared" si="0"/>
        <v>0</v>
      </c>
      <c r="Q10" s="95">
        <v>0</v>
      </c>
      <c r="R10" s="95">
        <v>0</v>
      </c>
      <c r="S10" s="95"/>
      <c r="T10" s="95"/>
      <c r="U10" s="97">
        <f t="shared" si="1"/>
        <v>0</v>
      </c>
      <c r="V10" s="95">
        <v>0</v>
      </c>
      <c r="W10" s="95">
        <v>0</v>
      </c>
      <c r="X10" s="95"/>
      <c r="Y10" s="95"/>
      <c r="Z10" s="97">
        <f t="shared" si="2"/>
        <v>0</v>
      </c>
      <c r="AA10" s="95">
        <v>0</v>
      </c>
      <c r="AB10" s="95">
        <v>0</v>
      </c>
      <c r="AC10" s="95"/>
      <c r="AD10" s="95"/>
      <c r="AE10" s="97">
        <f t="shared" si="3"/>
        <v>0</v>
      </c>
      <c r="AF10" s="95">
        <v>0</v>
      </c>
      <c r="AG10" s="95">
        <v>0</v>
      </c>
      <c r="AH10" s="95"/>
      <c r="AI10" s="95"/>
      <c r="AJ10" s="97">
        <f t="shared" si="4"/>
        <v>0</v>
      </c>
      <c r="AK10" s="95">
        <v>0</v>
      </c>
      <c r="AL10" s="95">
        <v>0</v>
      </c>
      <c r="AM10" s="95"/>
      <c r="AN10" s="95"/>
      <c r="AO10" s="97">
        <f t="shared" si="5"/>
        <v>0</v>
      </c>
      <c r="AP10" s="95">
        <v>0</v>
      </c>
      <c r="AQ10" s="95">
        <v>0</v>
      </c>
      <c r="AR10" s="95"/>
      <c r="AS10" s="95"/>
      <c r="AT10" s="97">
        <f t="shared" si="6"/>
        <v>0</v>
      </c>
      <c r="AU10" s="95">
        <v>0</v>
      </c>
      <c r="AV10" s="95">
        <v>0</v>
      </c>
      <c r="AW10" s="95"/>
      <c r="AX10" s="95"/>
      <c r="AY10" s="97">
        <f t="shared" si="7"/>
        <v>0</v>
      </c>
      <c r="AZ10" s="98">
        <f t="shared" si="8"/>
        <v>0</v>
      </c>
      <c r="BA10" s="99">
        <v>0</v>
      </c>
      <c r="BB10" s="99">
        <v>0</v>
      </c>
      <c r="BC10" s="99"/>
      <c r="BD10" s="99"/>
      <c r="BE10" s="97">
        <f t="shared" si="9"/>
        <v>0</v>
      </c>
      <c r="BF10" s="99">
        <v>0</v>
      </c>
      <c r="BG10" s="99">
        <v>0</v>
      </c>
      <c r="BH10" s="99"/>
      <c r="BI10" s="99"/>
      <c r="BJ10" s="97">
        <f t="shared" si="10"/>
        <v>0</v>
      </c>
      <c r="BK10" s="99">
        <v>0</v>
      </c>
      <c r="BL10" s="99">
        <v>0</v>
      </c>
      <c r="BM10" s="99"/>
      <c r="BN10" s="99"/>
      <c r="BO10" s="97">
        <f t="shared" si="11"/>
        <v>0</v>
      </c>
      <c r="BP10" s="99">
        <v>0</v>
      </c>
      <c r="BQ10" s="99">
        <v>0</v>
      </c>
      <c r="BR10" s="99"/>
      <c r="BS10" s="99"/>
      <c r="BT10" s="97">
        <f t="shared" si="12"/>
        <v>0</v>
      </c>
      <c r="BU10" s="101">
        <v>0</v>
      </c>
      <c r="BV10" s="101">
        <v>0</v>
      </c>
      <c r="BW10" s="101"/>
      <c r="BX10" s="101"/>
      <c r="BY10" s="97">
        <f t="shared" si="13"/>
        <v>0</v>
      </c>
      <c r="BZ10" s="101">
        <v>0</v>
      </c>
      <c r="CA10" s="101">
        <v>0</v>
      </c>
      <c r="CB10" s="101"/>
      <c r="CC10" s="101"/>
      <c r="CD10" s="103">
        <f t="shared" si="14"/>
        <v>0</v>
      </c>
      <c r="CE10" s="104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226"/>
      <c r="DC10" s="107"/>
      <c r="DD10" s="108">
        <f t="shared" si="32"/>
        <v>0</v>
      </c>
      <c r="DE10" s="109">
        <f t="shared" si="32"/>
        <v>0</v>
      </c>
      <c r="DF10" s="109"/>
      <c r="DG10" s="109"/>
      <c r="DH10" s="110">
        <f t="shared" si="15"/>
        <v>0</v>
      </c>
      <c r="DI10" s="97">
        <f t="shared" si="16"/>
        <v>0</v>
      </c>
      <c r="DJ10" s="111">
        <f t="shared" si="17"/>
        <v>2</v>
      </c>
      <c r="DK10" s="112">
        <f t="shared" si="18"/>
        <v>0</v>
      </c>
      <c r="DL10" s="97">
        <f t="shared" si="19"/>
        <v>0</v>
      </c>
      <c r="DM10" s="97">
        <f t="shared" si="20"/>
        <v>2</v>
      </c>
      <c r="DN10" s="97">
        <f t="shared" si="21"/>
        <v>0</v>
      </c>
      <c r="DO10" s="97">
        <f t="shared" si="22"/>
        <v>0</v>
      </c>
      <c r="DP10" s="97">
        <f t="shared" si="23"/>
        <v>2</v>
      </c>
      <c r="DQ10" s="113">
        <f t="shared" si="24"/>
        <v>0</v>
      </c>
      <c r="DR10" s="113">
        <f t="shared" si="25"/>
        <v>0</v>
      </c>
      <c r="DS10" s="113">
        <f t="shared" si="26"/>
        <v>2</v>
      </c>
      <c r="DT10" s="113">
        <f t="shared" si="27"/>
        <v>0</v>
      </c>
      <c r="DU10" s="113">
        <f t="shared" si="28"/>
        <v>0</v>
      </c>
      <c r="DV10" s="114">
        <f t="shared" si="29"/>
        <v>20</v>
      </c>
      <c r="DW10" s="113">
        <f>IF(DV10&lt;&gt;20,RANK(DV10,$DV$4:$DV$23,1)+COUNTIF(DV$4:DV10,DV10)-1,20)</f>
        <v>20</v>
      </c>
      <c r="DX10" s="115">
        <f t="shared" si="30"/>
        <v>0</v>
      </c>
      <c r="DY10" s="116" t="str">
        <f t="shared" si="31"/>
        <v>-</v>
      </c>
      <c r="DZ10" s="91"/>
      <c r="EA10" s="70"/>
      <c r="EB10" s="70"/>
    </row>
    <row r="11" spans="1:132" ht="16" customHeight="1">
      <c r="A11" s="70"/>
      <c r="B11" s="70"/>
      <c r="C11" s="64"/>
      <c r="D11" s="118">
        <f>classi!B226</f>
        <v>0</v>
      </c>
      <c r="E11" s="117"/>
      <c r="F11" s="93">
        <f>classi!C226</f>
        <v>0</v>
      </c>
      <c r="G11" s="93">
        <f>classi!D226</f>
        <v>0</v>
      </c>
      <c r="H11" s="200">
        <f>classi!G226</f>
        <v>0</v>
      </c>
      <c r="I11" s="201"/>
      <c r="J11" s="117"/>
      <c r="K11" s="117"/>
      <c r="L11" s="95">
        <v>0</v>
      </c>
      <c r="M11" s="95">
        <v>0</v>
      </c>
      <c r="N11" s="95"/>
      <c r="O11" s="95"/>
      <c r="P11" s="97">
        <f t="shared" si="0"/>
        <v>0</v>
      </c>
      <c r="Q11" s="95">
        <v>0</v>
      </c>
      <c r="R11" s="95">
        <v>0</v>
      </c>
      <c r="S11" s="95"/>
      <c r="T11" s="95"/>
      <c r="U11" s="97">
        <f t="shared" si="1"/>
        <v>0</v>
      </c>
      <c r="V11" s="95">
        <v>0</v>
      </c>
      <c r="W11" s="95">
        <v>0</v>
      </c>
      <c r="X11" s="95"/>
      <c r="Y11" s="95"/>
      <c r="Z11" s="97">
        <f t="shared" si="2"/>
        <v>0</v>
      </c>
      <c r="AA11" s="95">
        <v>0</v>
      </c>
      <c r="AB11" s="95">
        <v>0</v>
      </c>
      <c r="AC11" s="95"/>
      <c r="AD11" s="95"/>
      <c r="AE11" s="97">
        <f t="shared" si="3"/>
        <v>0</v>
      </c>
      <c r="AF11" s="95">
        <v>0</v>
      </c>
      <c r="AG11" s="95">
        <v>0</v>
      </c>
      <c r="AH11" s="95"/>
      <c r="AI11" s="95"/>
      <c r="AJ11" s="97">
        <f t="shared" si="4"/>
        <v>0</v>
      </c>
      <c r="AK11" s="95">
        <v>0</v>
      </c>
      <c r="AL11" s="95">
        <v>0</v>
      </c>
      <c r="AM11" s="95"/>
      <c r="AN11" s="95"/>
      <c r="AO11" s="97">
        <f t="shared" si="5"/>
        <v>0</v>
      </c>
      <c r="AP11" s="95">
        <v>0</v>
      </c>
      <c r="AQ11" s="95">
        <v>0</v>
      </c>
      <c r="AR11" s="95"/>
      <c r="AS11" s="95"/>
      <c r="AT11" s="97">
        <f t="shared" si="6"/>
        <v>0</v>
      </c>
      <c r="AU11" s="95">
        <v>0</v>
      </c>
      <c r="AV11" s="95">
        <v>0</v>
      </c>
      <c r="AW11" s="95"/>
      <c r="AX11" s="95"/>
      <c r="AY11" s="97">
        <f t="shared" si="7"/>
        <v>0</v>
      </c>
      <c r="AZ11" s="98">
        <f t="shared" si="8"/>
        <v>0</v>
      </c>
      <c r="BA11" s="99">
        <v>0</v>
      </c>
      <c r="BB11" s="99">
        <v>0</v>
      </c>
      <c r="BC11" s="99"/>
      <c r="BD11" s="99"/>
      <c r="BE11" s="97">
        <f t="shared" si="9"/>
        <v>0</v>
      </c>
      <c r="BF11" s="99">
        <v>0</v>
      </c>
      <c r="BG11" s="99">
        <v>0</v>
      </c>
      <c r="BH11" s="99"/>
      <c r="BI11" s="99"/>
      <c r="BJ11" s="97">
        <f t="shared" si="10"/>
        <v>0</v>
      </c>
      <c r="BK11" s="99">
        <v>0</v>
      </c>
      <c r="BL11" s="99">
        <v>0</v>
      </c>
      <c r="BM11" s="99"/>
      <c r="BN11" s="99"/>
      <c r="BO11" s="97">
        <f t="shared" si="11"/>
        <v>0</v>
      </c>
      <c r="BP11" s="99">
        <v>0</v>
      </c>
      <c r="BQ11" s="99">
        <v>0</v>
      </c>
      <c r="BR11" s="99"/>
      <c r="BS11" s="99"/>
      <c r="BT11" s="97">
        <f t="shared" si="12"/>
        <v>0</v>
      </c>
      <c r="BU11" s="101">
        <v>0</v>
      </c>
      <c r="BV11" s="101">
        <v>0</v>
      </c>
      <c r="BW11" s="101"/>
      <c r="BX11" s="101"/>
      <c r="BY11" s="97">
        <f t="shared" si="13"/>
        <v>0</v>
      </c>
      <c r="BZ11" s="101">
        <v>0</v>
      </c>
      <c r="CA11" s="101">
        <v>0</v>
      </c>
      <c r="CB11" s="101"/>
      <c r="CC11" s="101"/>
      <c r="CD11" s="103">
        <f t="shared" si="14"/>
        <v>0</v>
      </c>
      <c r="CE11" s="104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226"/>
      <c r="DC11" s="107"/>
      <c r="DD11" s="108">
        <f t="shared" si="32"/>
        <v>0</v>
      </c>
      <c r="DE11" s="109">
        <f t="shared" si="32"/>
        <v>0</v>
      </c>
      <c r="DF11" s="109"/>
      <c r="DG11" s="109"/>
      <c r="DH11" s="110">
        <f t="shared" si="15"/>
        <v>0</v>
      </c>
      <c r="DI11" s="97">
        <f t="shared" si="16"/>
        <v>0</v>
      </c>
      <c r="DJ11" s="111">
        <f t="shared" si="17"/>
        <v>2</v>
      </c>
      <c r="DK11" s="112">
        <f t="shared" si="18"/>
        <v>0</v>
      </c>
      <c r="DL11" s="97">
        <f t="shared" si="19"/>
        <v>0</v>
      </c>
      <c r="DM11" s="97">
        <f t="shared" si="20"/>
        <v>2</v>
      </c>
      <c r="DN11" s="97">
        <f t="shared" si="21"/>
        <v>0</v>
      </c>
      <c r="DO11" s="97">
        <f t="shared" si="22"/>
        <v>0</v>
      </c>
      <c r="DP11" s="97">
        <f t="shared" si="23"/>
        <v>2</v>
      </c>
      <c r="DQ11" s="113">
        <f t="shared" si="24"/>
        <v>0</v>
      </c>
      <c r="DR11" s="113">
        <f t="shared" si="25"/>
        <v>0</v>
      </c>
      <c r="DS11" s="113">
        <f t="shared" si="26"/>
        <v>2</v>
      </c>
      <c r="DT11" s="113">
        <f t="shared" si="27"/>
        <v>0</v>
      </c>
      <c r="DU11" s="113">
        <f t="shared" si="28"/>
        <v>0</v>
      </c>
      <c r="DV11" s="114">
        <f t="shared" si="29"/>
        <v>20</v>
      </c>
      <c r="DW11" s="113">
        <f>IF(DV11&lt;&gt;20,RANK(DV11,$DV$4:$DV$23,1)+COUNTIF(DV$4:DV11,DV11)-1,20)</f>
        <v>20</v>
      </c>
      <c r="DX11" s="115">
        <f t="shared" si="30"/>
        <v>0</v>
      </c>
      <c r="DY11" s="116" t="str">
        <f t="shared" si="31"/>
        <v>-</v>
      </c>
      <c r="DZ11" s="91"/>
      <c r="EA11" s="70"/>
      <c r="EB11" s="70"/>
    </row>
    <row r="12" spans="1:132" ht="16" customHeight="1">
      <c r="A12" s="70"/>
      <c r="B12" s="70"/>
      <c r="C12" s="64"/>
      <c r="D12" s="118">
        <f>classi!B227</f>
        <v>0</v>
      </c>
      <c r="E12" s="117"/>
      <c r="F12" s="93">
        <f>classi!C227</f>
        <v>0</v>
      </c>
      <c r="G12" s="93">
        <f>classi!D227</f>
        <v>0</v>
      </c>
      <c r="H12" s="200">
        <f>classi!G227</f>
        <v>0</v>
      </c>
      <c r="I12" s="201"/>
      <c r="J12" s="117"/>
      <c r="K12" s="117"/>
      <c r="L12" s="95">
        <v>0</v>
      </c>
      <c r="M12" s="95">
        <v>0</v>
      </c>
      <c r="N12" s="95"/>
      <c r="O12" s="95"/>
      <c r="P12" s="97">
        <f t="shared" si="0"/>
        <v>0</v>
      </c>
      <c r="Q12" s="95">
        <v>0</v>
      </c>
      <c r="R12" s="95">
        <v>0</v>
      </c>
      <c r="S12" s="95"/>
      <c r="T12" s="95"/>
      <c r="U12" s="97">
        <f t="shared" si="1"/>
        <v>0</v>
      </c>
      <c r="V12" s="95">
        <v>0</v>
      </c>
      <c r="W12" s="95">
        <v>0</v>
      </c>
      <c r="X12" s="95"/>
      <c r="Y12" s="95"/>
      <c r="Z12" s="97">
        <f t="shared" si="2"/>
        <v>0</v>
      </c>
      <c r="AA12" s="95">
        <v>0</v>
      </c>
      <c r="AB12" s="95">
        <v>0</v>
      </c>
      <c r="AC12" s="95"/>
      <c r="AD12" s="95"/>
      <c r="AE12" s="97">
        <f t="shared" si="3"/>
        <v>0</v>
      </c>
      <c r="AF12" s="95">
        <v>0</v>
      </c>
      <c r="AG12" s="95">
        <v>0</v>
      </c>
      <c r="AH12" s="95"/>
      <c r="AI12" s="95"/>
      <c r="AJ12" s="97">
        <f t="shared" si="4"/>
        <v>0</v>
      </c>
      <c r="AK12" s="95">
        <v>0</v>
      </c>
      <c r="AL12" s="95">
        <v>0</v>
      </c>
      <c r="AM12" s="95"/>
      <c r="AN12" s="95"/>
      <c r="AO12" s="97">
        <f t="shared" si="5"/>
        <v>0</v>
      </c>
      <c r="AP12" s="95">
        <v>0</v>
      </c>
      <c r="AQ12" s="95">
        <v>0</v>
      </c>
      <c r="AR12" s="95"/>
      <c r="AS12" s="95"/>
      <c r="AT12" s="97">
        <f t="shared" si="6"/>
        <v>0</v>
      </c>
      <c r="AU12" s="95">
        <v>0</v>
      </c>
      <c r="AV12" s="95">
        <v>0</v>
      </c>
      <c r="AW12" s="95"/>
      <c r="AX12" s="95"/>
      <c r="AY12" s="97">
        <f t="shared" si="7"/>
        <v>0</v>
      </c>
      <c r="AZ12" s="98">
        <f t="shared" si="8"/>
        <v>0</v>
      </c>
      <c r="BA12" s="99">
        <v>0</v>
      </c>
      <c r="BB12" s="99">
        <v>0</v>
      </c>
      <c r="BC12" s="99"/>
      <c r="BD12" s="99"/>
      <c r="BE12" s="97">
        <f t="shared" si="9"/>
        <v>0</v>
      </c>
      <c r="BF12" s="99">
        <v>0</v>
      </c>
      <c r="BG12" s="99">
        <v>0</v>
      </c>
      <c r="BH12" s="99"/>
      <c r="BI12" s="99"/>
      <c r="BJ12" s="97">
        <f t="shared" si="10"/>
        <v>0</v>
      </c>
      <c r="BK12" s="99">
        <v>0</v>
      </c>
      <c r="BL12" s="99">
        <v>0</v>
      </c>
      <c r="BM12" s="99"/>
      <c r="BN12" s="99"/>
      <c r="BO12" s="97">
        <f t="shared" si="11"/>
        <v>0</v>
      </c>
      <c r="BP12" s="99">
        <v>0</v>
      </c>
      <c r="BQ12" s="99">
        <v>0</v>
      </c>
      <c r="BR12" s="99"/>
      <c r="BS12" s="99"/>
      <c r="BT12" s="97">
        <f t="shared" si="12"/>
        <v>0</v>
      </c>
      <c r="BU12" s="101">
        <v>0</v>
      </c>
      <c r="BV12" s="101">
        <v>0</v>
      </c>
      <c r="BW12" s="101"/>
      <c r="BX12" s="101"/>
      <c r="BY12" s="97">
        <f t="shared" si="13"/>
        <v>0</v>
      </c>
      <c r="BZ12" s="101">
        <v>0</v>
      </c>
      <c r="CA12" s="101">
        <v>0</v>
      </c>
      <c r="CB12" s="101"/>
      <c r="CC12" s="101"/>
      <c r="CD12" s="103">
        <f t="shared" si="14"/>
        <v>0</v>
      </c>
      <c r="CE12" s="104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226"/>
      <c r="DC12" s="107"/>
      <c r="DD12" s="108">
        <f t="shared" si="32"/>
        <v>0</v>
      </c>
      <c r="DE12" s="109">
        <f t="shared" si="32"/>
        <v>0</v>
      </c>
      <c r="DF12" s="109"/>
      <c r="DG12" s="109"/>
      <c r="DH12" s="110">
        <f t="shared" si="15"/>
        <v>0</v>
      </c>
      <c r="DI12" s="97">
        <f t="shared" si="16"/>
        <v>0</v>
      </c>
      <c r="DJ12" s="111">
        <f t="shared" si="17"/>
        <v>2</v>
      </c>
      <c r="DK12" s="112">
        <f t="shared" si="18"/>
        <v>0</v>
      </c>
      <c r="DL12" s="97">
        <f t="shared" si="19"/>
        <v>0</v>
      </c>
      <c r="DM12" s="97">
        <f t="shared" si="20"/>
        <v>2</v>
      </c>
      <c r="DN12" s="97">
        <f t="shared" si="21"/>
        <v>0</v>
      </c>
      <c r="DO12" s="97">
        <f t="shared" si="22"/>
        <v>0</v>
      </c>
      <c r="DP12" s="97">
        <f t="shared" si="23"/>
        <v>2</v>
      </c>
      <c r="DQ12" s="113">
        <f t="shared" si="24"/>
        <v>0</v>
      </c>
      <c r="DR12" s="113">
        <f t="shared" si="25"/>
        <v>0</v>
      </c>
      <c r="DS12" s="113">
        <f t="shared" si="26"/>
        <v>2</v>
      </c>
      <c r="DT12" s="113">
        <f t="shared" si="27"/>
        <v>0</v>
      </c>
      <c r="DU12" s="113">
        <f t="shared" si="28"/>
        <v>0</v>
      </c>
      <c r="DV12" s="114">
        <f t="shared" si="29"/>
        <v>20</v>
      </c>
      <c r="DW12" s="113">
        <f>IF(DV12&lt;&gt;20,RANK(DV12,$DV$4:$DV$23,1)+COUNTIF(DV$4:DV12,DV12)-1,20)</f>
        <v>20</v>
      </c>
      <c r="DX12" s="115">
        <f t="shared" si="30"/>
        <v>0</v>
      </c>
      <c r="DY12" s="116" t="str">
        <f t="shared" si="31"/>
        <v>-</v>
      </c>
      <c r="DZ12" s="91"/>
      <c r="EA12" s="70"/>
      <c r="EB12" s="70"/>
    </row>
    <row r="13" spans="1:132" ht="16" customHeight="1">
      <c r="A13" s="70"/>
      <c r="B13" s="70"/>
      <c r="C13" s="64"/>
      <c r="D13" s="118">
        <f>classi!B228</f>
        <v>0</v>
      </c>
      <c r="E13" s="117"/>
      <c r="F13" s="93">
        <f>classi!C228</f>
        <v>0</v>
      </c>
      <c r="G13" s="93">
        <f>classi!D228</f>
        <v>0</v>
      </c>
      <c r="H13" s="200">
        <f>classi!G228</f>
        <v>0</v>
      </c>
      <c r="I13" s="201"/>
      <c r="J13" s="117"/>
      <c r="K13" s="117"/>
      <c r="L13" s="95">
        <v>0</v>
      </c>
      <c r="M13" s="95">
        <v>0</v>
      </c>
      <c r="N13" s="95"/>
      <c r="O13" s="95"/>
      <c r="P13" s="97">
        <f t="shared" si="0"/>
        <v>0</v>
      </c>
      <c r="Q13" s="95">
        <v>0</v>
      </c>
      <c r="R13" s="95">
        <v>0</v>
      </c>
      <c r="S13" s="95"/>
      <c r="T13" s="95"/>
      <c r="U13" s="97">
        <f t="shared" si="1"/>
        <v>0</v>
      </c>
      <c r="V13" s="95">
        <v>0</v>
      </c>
      <c r="W13" s="95">
        <v>0</v>
      </c>
      <c r="X13" s="95"/>
      <c r="Y13" s="95"/>
      <c r="Z13" s="97">
        <f t="shared" si="2"/>
        <v>0</v>
      </c>
      <c r="AA13" s="95">
        <v>0</v>
      </c>
      <c r="AB13" s="95">
        <v>0</v>
      </c>
      <c r="AC13" s="95"/>
      <c r="AD13" s="95"/>
      <c r="AE13" s="97">
        <f t="shared" si="3"/>
        <v>0</v>
      </c>
      <c r="AF13" s="95">
        <v>0</v>
      </c>
      <c r="AG13" s="95">
        <v>0</v>
      </c>
      <c r="AH13" s="95"/>
      <c r="AI13" s="95"/>
      <c r="AJ13" s="97">
        <f t="shared" si="4"/>
        <v>0</v>
      </c>
      <c r="AK13" s="95">
        <v>0</v>
      </c>
      <c r="AL13" s="95">
        <v>0</v>
      </c>
      <c r="AM13" s="95"/>
      <c r="AN13" s="95"/>
      <c r="AO13" s="97">
        <f t="shared" si="5"/>
        <v>0</v>
      </c>
      <c r="AP13" s="95">
        <v>0</v>
      </c>
      <c r="AQ13" s="95">
        <v>0</v>
      </c>
      <c r="AR13" s="95"/>
      <c r="AS13" s="95"/>
      <c r="AT13" s="97">
        <f t="shared" si="6"/>
        <v>0</v>
      </c>
      <c r="AU13" s="95">
        <v>0</v>
      </c>
      <c r="AV13" s="95">
        <v>0</v>
      </c>
      <c r="AW13" s="95"/>
      <c r="AX13" s="95"/>
      <c r="AY13" s="97">
        <f t="shared" si="7"/>
        <v>0</v>
      </c>
      <c r="AZ13" s="98">
        <f t="shared" si="8"/>
        <v>0</v>
      </c>
      <c r="BA13" s="99">
        <v>0</v>
      </c>
      <c r="BB13" s="99">
        <v>0</v>
      </c>
      <c r="BC13" s="99"/>
      <c r="BD13" s="99"/>
      <c r="BE13" s="97">
        <f t="shared" si="9"/>
        <v>0</v>
      </c>
      <c r="BF13" s="99">
        <v>0</v>
      </c>
      <c r="BG13" s="99">
        <v>0</v>
      </c>
      <c r="BH13" s="99"/>
      <c r="BI13" s="99"/>
      <c r="BJ13" s="97">
        <f t="shared" si="10"/>
        <v>0</v>
      </c>
      <c r="BK13" s="99">
        <v>0</v>
      </c>
      <c r="BL13" s="99">
        <v>0</v>
      </c>
      <c r="BM13" s="99"/>
      <c r="BN13" s="99"/>
      <c r="BO13" s="97">
        <f t="shared" si="11"/>
        <v>0</v>
      </c>
      <c r="BP13" s="99">
        <v>0</v>
      </c>
      <c r="BQ13" s="99">
        <v>0</v>
      </c>
      <c r="BR13" s="99"/>
      <c r="BS13" s="99"/>
      <c r="BT13" s="97">
        <f t="shared" si="12"/>
        <v>0</v>
      </c>
      <c r="BU13" s="101">
        <v>0</v>
      </c>
      <c r="BV13" s="101">
        <v>0</v>
      </c>
      <c r="BW13" s="101"/>
      <c r="BX13" s="101"/>
      <c r="BY13" s="97">
        <f t="shared" si="13"/>
        <v>0</v>
      </c>
      <c r="BZ13" s="101">
        <v>0</v>
      </c>
      <c r="CA13" s="101">
        <v>0</v>
      </c>
      <c r="CB13" s="101"/>
      <c r="CC13" s="101"/>
      <c r="CD13" s="103">
        <f t="shared" si="14"/>
        <v>0</v>
      </c>
      <c r="CE13" s="104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226"/>
      <c r="DC13" s="107"/>
      <c r="DD13" s="108">
        <f t="shared" si="32"/>
        <v>0</v>
      </c>
      <c r="DE13" s="109">
        <f t="shared" si="32"/>
        <v>0</v>
      </c>
      <c r="DF13" s="109"/>
      <c r="DG13" s="109"/>
      <c r="DH13" s="110">
        <f t="shared" si="15"/>
        <v>0</v>
      </c>
      <c r="DI13" s="97">
        <f t="shared" si="16"/>
        <v>0</v>
      </c>
      <c r="DJ13" s="111">
        <f t="shared" si="17"/>
        <v>2</v>
      </c>
      <c r="DK13" s="112">
        <f t="shared" si="18"/>
        <v>0</v>
      </c>
      <c r="DL13" s="97">
        <f t="shared" si="19"/>
        <v>0</v>
      </c>
      <c r="DM13" s="97">
        <f t="shared" si="20"/>
        <v>2</v>
      </c>
      <c r="DN13" s="97">
        <f t="shared" si="21"/>
        <v>0</v>
      </c>
      <c r="DO13" s="97">
        <f t="shared" si="22"/>
        <v>0</v>
      </c>
      <c r="DP13" s="97">
        <f t="shared" si="23"/>
        <v>2</v>
      </c>
      <c r="DQ13" s="113">
        <f t="shared" si="24"/>
        <v>0</v>
      </c>
      <c r="DR13" s="113">
        <f t="shared" si="25"/>
        <v>0</v>
      </c>
      <c r="DS13" s="113">
        <f t="shared" si="26"/>
        <v>2</v>
      </c>
      <c r="DT13" s="113">
        <f t="shared" si="27"/>
        <v>0</v>
      </c>
      <c r="DU13" s="113">
        <f t="shared" si="28"/>
        <v>0</v>
      </c>
      <c r="DV13" s="114">
        <f t="shared" si="29"/>
        <v>20</v>
      </c>
      <c r="DW13" s="113">
        <f>IF(DV13&lt;&gt;20,RANK(DV13,$DV$4:$DV$23,1)+COUNTIF(DV$4:DV13,DV13)-1,20)</f>
        <v>20</v>
      </c>
      <c r="DX13" s="115">
        <f t="shared" si="30"/>
        <v>0</v>
      </c>
      <c r="DY13" s="116" t="str">
        <f t="shared" si="31"/>
        <v>-</v>
      </c>
      <c r="DZ13" s="91"/>
      <c r="EA13" s="70"/>
      <c r="EB13" s="70"/>
    </row>
    <row r="14" spans="1:132" ht="16" customHeight="1">
      <c r="A14" s="70"/>
      <c r="B14" s="70"/>
      <c r="C14" s="64"/>
      <c r="D14" s="118">
        <f>classi!B229</f>
        <v>0</v>
      </c>
      <c r="E14" s="117"/>
      <c r="F14" s="93">
        <f>classi!C229</f>
        <v>0</v>
      </c>
      <c r="G14" s="93">
        <f>classi!D229</f>
        <v>0</v>
      </c>
      <c r="H14" s="200">
        <f>classi!G229</f>
        <v>0</v>
      </c>
      <c r="I14" s="201"/>
      <c r="J14" s="117"/>
      <c r="K14" s="117"/>
      <c r="L14" s="95">
        <v>0</v>
      </c>
      <c r="M14" s="95">
        <v>0</v>
      </c>
      <c r="N14" s="95"/>
      <c r="O14" s="95"/>
      <c r="P14" s="97">
        <f t="shared" si="0"/>
        <v>0</v>
      </c>
      <c r="Q14" s="95">
        <v>0</v>
      </c>
      <c r="R14" s="95">
        <v>0</v>
      </c>
      <c r="S14" s="95"/>
      <c r="T14" s="95"/>
      <c r="U14" s="97">
        <f t="shared" si="1"/>
        <v>0</v>
      </c>
      <c r="V14" s="95">
        <v>0</v>
      </c>
      <c r="W14" s="95">
        <v>0</v>
      </c>
      <c r="X14" s="95"/>
      <c r="Y14" s="95"/>
      <c r="Z14" s="97">
        <f t="shared" si="2"/>
        <v>0</v>
      </c>
      <c r="AA14" s="95">
        <v>0</v>
      </c>
      <c r="AB14" s="95">
        <v>0</v>
      </c>
      <c r="AC14" s="95"/>
      <c r="AD14" s="95"/>
      <c r="AE14" s="97">
        <f t="shared" si="3"/>
        <v>0</v>
      </c>
      <c r="AF14" s="95">
        <v>0</v>
      </c>
      <c r="AG14" s="95">
        <v>0</v>
      </c>
      <c r="AH14" s="95"/>
      <c r="AI14" s="95"/>
      <c r="AJ14" s="97">
        <f t="shared" si="4"/>
        <v>0</v>
      </c>
      <c r="AK14" s="95">
        <v>0</v>
      </c>
      <c r="AL14" s="95">
        <v>0</v>
      </c>
      <c r="AM14" s="95"/>
      <c r="AN14" s="95"/>
      <c r="AO14" s="97">
        <f t="shared" si="5"/>
        <v>0</v>
      </c>
      <c r="AP14" s="95">
        <v>0</v>
      </c>
      <c r="AQ14" s="95">
        <v>0</v>
      </c>
      <c r="AR14" s="95"/>
      <c r="AS14" s="95"/>
      <c r="AT14" s="97">
        <f t="shared" si="6"/>
        <v>0</v>
      </c>
      <c r="AU14" s="95">
        <v>0</v>
      </c>
      <c r="AV14" s="95">
        <v>0</v>
      </c>
      <c r="AW14" s="95"/>
      <c r="AX14" s="95"/>
      <c r="AY14" s="97">
        <f t="shared" si="7"/>
        <v>0</v>
      </c>
      <c r="AZ14" s="98">
        <f t="shared" si="8"/>
        <v>0</v>
      </c>
      <c r="BA14" s="99">
        <v>0</v>
      </c>
      <c r="BB14" s="99">
        <v>0</v>
      </c>
      <c r="BC14" s="99"/>
      <c r="BD14" s="99"/>
      <c r="BE14" s="97">
        <f t="shared" si="9"/>
        <v>0</v>
      </c>
      <c r="BF14" s="99">
        <v>0</v>
      </c>
      <c r="BG14" s="99">
        <v>0</v>
      </c>
      <c r="BH14" s="99"/>
      <c r="BI14" s="99"/>
      <c r="BJ14" s="97">
        <f t="shared" si="10"/>
        <v>0</v>
      </c>
      <c r="BK14" s="99">
        <v>0</v>
      </c>
      <c r="BL14" s="99">
        <v>0</v>
      </c>
      <c r="BM14" s="99"/>
      <c r="BN14" s="99"/>
      <c r="BO14" s="97">
        <f t="shared" si="11"/>
        <v>0</v>
      </c>
      <c r="BP14" s="99">
        <v>0</v>
      </c>
      <c r="BQ14" s="99">
        <v>0</v>
      </c>
      <c r="BR14" s="99"/>
      <c r="BS14" s="99"/>
      <c r="BT14" s="97">
        <f t="shared" si="12"/>
        <v>0</v>
      </c>
      <c r="BU14" s="101">
        <v>0</v>
      </c>
      <c r="BV14" s="101">
        <v>0</v>
      </c>
      <c r="BW14" s="101"/>
      <c r="BX14" s="101"/>
      <c r="BY14" s="97">
        <f t="shared" si="13"/>
        <v>0</v>
      </c>
      <c r="BZ14" s="101">
        <v>0</v>
      </c>
      <c r="CA14" s="101">
        <v>0</v>
      </c>
      <c r="CB14" s="101"/>
      <c r="CC14" s="101"/>
      <c r="CD14" s="103">
        <f t="shared" si="14"/>
        <v>0</v>
      </c>
      <c r="CE14" s="104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226"/>
      <c r="DC14" s="107"/>
      <c r="DD14" s="108">
        <f t="shared" si="32"/>
        <v>0</v>
      </c>
      <c r="DE14" s="109">
        <f t="shared" si="32"/>
        <v>0</v>
      </c>
      <c r="DF14" s="109"/>
      <c r="DG14" s="109"/>
      <c r="DH14" s="110">
        <f t="shared" si="15"/>
        <v>0</v>
      </c>
      <c r="DI14" s="97">
        <f t="shared" si="16"/>
        <v>0</v>
      </c>
      <c r="DJ14" s="111">
        <f t="shared" si="17"/>
        <v>2</v>
      </c>
      <c r="DK14" s="112">
        <f t="shared" si="18"/>
        <v>0</v>
      </c>
      <c r="DL14" s="97">
        <f t="shared" si="19"/>
        <v>0</v>
      </c>
      <c r="DM14" s="97">
        <f t="shared" si="20"/>
        <v>2</v>
      </c>
      <c r="DN14" s="97">
        <f t="shared" si="21"/>
        <v>0</v>
      </c>
      <c r="DO14" s="97">
        <f t="shared" si="22"/>
        <v>0</v>
      </c>
      <c r="DP14" s="97">
        <f t="shared" si="23"/>
        <v>2</v>
      </c>
      <c r="DQ14" s="113">
        <f t="shared" si="24"/>
        <v>0</v>
      </c>
      <c r="DR14" s="113">
        <f t="shared" si="25"/>
        <v>0</v>
      </c>
      <c r="DS14" s="113">
        <f t="shared" si="26"/>
        <v>2</v>
      </c>
      <c r="DT14" s="113">
        <f t="shared" si="27"/>
        <v>0</v>
      </c>
      <c r="DU14" s="113">
        <f t="shared" si="28"/>
        <v>0</v>
      </c>
      <c r="DV14" s="114">
        <f t="shared" si="29"/>
        <v>20</v>
      </c>
      <c r="DW14" s="113">
        <f>IF(DV14&lt;&gt;20,RANK(DV14,$DV$4:$DV$23,1)+COUNTIF(DV$4:DV14,DV14)-1,20)</f>
        <v>20</v>
      </c>
      <c r="DX14" s="115">
        <f t="shared" si="30"/>
        <v>0</v>
      </c>
      <c r="DY14" s="116" t="str">
        <f t="shared" si="31"/>
        <v>-</v>
      </c>
      <c r="DZ14" s="91"/>
      <c r="EA14" s="70"/>
      <c r="EB14" s="70"/>
    </row>
    <row r="15" spans="1:132" ht="16" customHeight="1">
      <c r="A15" s="70"/>
      <c r="B15" s="70"/>
      <c r="C15" s="64"/>
      <c r="D15" s="92" t="str">
        <f>classi!B230</f>
        <v>-</v>
      </c>
      <c r="E15" s="117"/>
      <c r="F15" s="93">
        <f>classi!C230</f>
        <v>0</v>
      </c>
      <c r="G15" s="93">
        <f>classi!D230</f>
        <v>0</v>
      </c>
      <c r="H15" s="200">
        <f>classi!G230</f>
        <v>0</v>
      </c>
      <c r="I15" s="201"/>
      <c r="J15" s="117"/>
      <c r="K15" s="117"/>
      <c r="L15" s="95">
        <v>0</v>
      </c>
      <c r="M15" s="95">
        <v>0</v>
      </c>
      <c r="N15" s="95"/>
      <c r="O15" s="95"/>
      <c r="P15" s="97">
        <f t="shared" si="0"/>
        <v>0</v>
      </c>
      <c r="Q15" s="95">
        <v>0</v>
      </c>
      <c r="R15" s="95">
        <v>0</v>
      </c>
      <c r="S15" s="95"/>
      <c r="T15" s="95"/>
      <c r="U15" s="97">
        <f t="shared" si="1"/>
        <v>0</v>
      </c>
      <c r="V15" s="95">
        <v>0</v>
      </c>
      <c r="W15" s="95">
        <v>0</v>
      </c>
      <c r="X15" s="95"/>
      <c r="Y15" s="95"/>
      <c r="Z15" s="97">
        <f t="shared" si="2"/>
        <v>0</v>
      </c>
      <c r="AA15" s="95">
        <v>0</v>
      </c>
      <c r="AB15" s="95">
        <v>0</v>
      </c>
      <c r="AC15" s="95"/>
      <c r="AD15" s="95"/>
      <c r="AE15" s="97">
        <f t="shared" si="3"/>
        <v>0</v>
      </c>
      <c r="AF15" s="95">
        <v>0</v>
      </c>
      <c r="AG15" s="95">
        <v>0</v>
      </c>
      <c r="AH15" s="95"/>
      <c r="AI15" s="95"/>
      <c r="AJ15" s="97">
        <f t="shared" si="4"/>
        <v>0</v>
      </c>
      <c r="AK15" s="95">
        <v>0</v>
      </c>
      <c r="AL15" s="95">
        <v>0</v>
      </c>
      <c r="AM15" s="95"/>
      <c r="AN15" s="95"/>
      <c r="AO15" s="97">
        <f t="shared" si="5"/>
        <v>0</v>
      </c>
      <c r="AP15" s="95">
        <v>0</v>
      </c>
      <c r="AQ15" s="95">
        <v>0</v>
      </c>
      <c r="AR15" s="95"/>
      <c r="AS15" s="95"/>
      <c r="AT15" s="97">
        <f t="shared" si="6"/>
        <v>0</v>
      </c>
      <c r="AU15" s="95">
        <v>0</v>
      </c>
      <c r="AV15" s="95">
        <v>0</v>
      </c>
      <c r="AW15" s="95"/>
      <c r="AX15" s="95"/>
      <c r="AY15" s="97">
        <f t="shared" si="7"/>
        <v>0</v>
      </c>
      <c r="AZ15" s="98">
        <f t="shared" si="8"/>
        <v>0</v>
      </c>
      <c r="BA15" s="99">
        <v>0</v>
      </c>
      <c r="BB15" s="99">
        <v>0</v>
      </c>
      <c r="BC15" s="99"/>
      <c r="BD15" s="99"/>
      <c r="BE15" s="97">
        <f t="shared" si="9"/>
        <v>0</v>
      </c>
      <c r="BF15" s="99">
        <v>0</v>
      </c>
      <c r="BG15" s="99">
        <v>0</v>
      </c>
      <c r="BH15" s="99"/>
      <c r="BI15" s="99"/>
      <c r="BJ15" s="97">
        <f t="shared" si="10"/>
        <v>0</v>
      </c>
      <c r="BK15" s="99">
        <v>0</v>
      </c>
      <c r="BL15" s="99">
        <v>0</v>
      </c>
      <c r="BM15" s="99"/>
      <c r="BN15" s="99"/>
      <c r="BO15" s="97">
        <f t="shared" si="11"/>
        <v>0</v>
      </c>
      <c r="BP15" s="99">
        <v>0</v>
      </c>
      <c r="BQ15" s="99">
        <v>0</v>
      </c>
      <c r="BR15" s="99"/>
      <c r="BS15" s="99"/>
      <c r="BT15" s="97">
        <f t="shared" si="12"/>
        <v>0</v>
      </c>
      <c r="BU15" s="101">
        <v>0</v>
      </c>
      <c r="BV15" s="101">
        <v>0</v>
      </c>
      <c r="BW15" s="101"/>
      <c r="BX15" s="101"/>
      <c r="BY15" s="97">
        <f t="shared" si="13"/>
        <v>0</v>
      </c>
      <c r="BZ15" s="101">
        <v>0</v>
      </c>
      <c r="CA15" s="101">
        <v>0</v>
      </c>
      <c r="CB15" s="101"/>
      <c r="CC15" s="101"/>
      <c r="CD15" s="103">
        <f t="shared" si="14"/>
        <v>0</v>
      </c>
      <c r="CE15" s="104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226"/>
      <c r="DC15" s="107"/>
      <c r="DD15" s="108">
        <f t="shared" si="32"/>
        <v>0</v>
      </c>
      <c r="DE15" s="109">
        <f t="shared" si="32"/>
        <v>0</v>
      </c>
      <c r="DF15" s="109"/>
      <c r="DG15" s="109"/>
      <c r="DH15" s="110">
        <f t="shared" si="15"/>
        <v>0</v>
      </c>
      <c r="DI15" s="97">
        <f t="shared" si="16"/>
        <v>0</v>
      </c>
      <c r="DJ15" s="111">
        <f t="shared" si="17"/>
        <v>2</v>
      </c>
      <c r="DK15" s="112">
        <f t="shared" si="18"/>
        <v>0</v>
      </c>
      <c r="DL15" s="97">
        <f t="shared" si="19"/>
        <v>0</v>
      </c>
      <c r="DM15" s="97">
        <f t="shared" si="20"/>
        <v>2</v>
      </c>
      <c r="DN15" s="97">
        <f t="shared" si="21"/>
        <v>0</v>
      </c>
      <c r="DO15" s="97">
        <f t="shared" si="22"/>
        <v>0</v>
      </c>
      <c r="DP15" s="97">
        <f t="shared" si="23"/>
        <v>2</v>
      </c>
      <c r="DQ15" s="113">
        <f t="shared" si="24"/>
        <v>0</v>
      </c>
      <c r="DR15" s="113">
        <f t="shared" si="25"/>
        <v>0</v>
      </c>
      <c r="DS15" s="113">
        <f t="shared" si="26"/>
        <v>2</v>
      </c>
      <c r="DT15" s="113">
        <f t="shared" si="27"/>
        <v>0</v>
      </c>
      <c r="DU15" s="113">
        <f t="shared" si="28"/>
        <v>0</v>
      </c>
      <c r="DV15" s="114">
        <f t="shared" si="29"/>
        <v>20</v>
      </c>
      <c r="DW15" s="113">
        <f>IF(DV15&lt;&gt;20,RANK(DV15,$DV$4:$DV$23,1)+COUNTIF(DV$4:DV15,DV15)-1,20)</f>
        <v>20</v>
      </c>
      <c r="DX15" s="115">
        <f t="shared" si="30"/>
        <v>0</v>
      </c>
      <c r="DY15" s="116" t="str">
        <f t="shared" si="31"/>
        <v>-</v>
      </c>
      <c r="DZ15" s="91"/>
      <c r="EA15" s="70"/>
      <c r="EB15" s="70"/>
    </row>
    <row r="16" spans="1:132" ht="16" customHeight="1">
      <c r="A16" s="70"/>
      <c r="B16" s="70"/>
      <c r="C16" s="64"/>
      <c r="D16" s="92" t="str">
        <f>classi!B231</f>
        <v>-</v>
      </c>
      <c r="E16" s="117"/>
      <c r="F16" s="93">
        <f>classi!C231</f>
        <v>0</v>
      </c>
      <c r="G16" s="93">
        <f>classi!D231</f>
        <v>0</v>
      </c>
      <c r="H16" s="200">
        <f>classi!G231</f>
        <v>0</v>
      </c>
      <c r="I16" s="201"/>
      <c r="J16" s="117"/>
      <c r="K16" s="117"/>
      <c r="L16" s="95">
        <v>0</v>
      </c>
      <c r="M16" s="95">
        <v>0</v>
      </c>
      <c r="N16" s="95"/>
      <c r="O16" s="95"/>
      <c r="P16" s="97">
        <f t="shared" si="0"/>
        <v>0</v>
      </c>
      <c r="Q16" s="95">
        <v>0</v>
      </c>
      <c r="R16" s="95">
        <v>0</v>
      </c>
      <c r="S16" s="95"/>
      <c r="T16" s="95"/>
      <c r="U16" s="97">
        <f t="shared" si="1"/>
        <v>0</v>
      </c>
      <c r="V16" s="95">
        <v>0</v>
      </c>
      <c r="W16" s="95">
        <v>0</v>
      </c>
      <c r="X16" s="95"/>
      <c r="Y16" s="95"/>
      <c r="Z16" s="97">
        <f t="shared" si="2"/>
        <v>0</v>
      </c>
      <c r="AA16" s="95">
        <v>0</v>
      </c>
      <c r="AB16" s="95">
        <v>0</v>
      </c>
      <c r="AC16" s="95"/>
      <c r="AD16" s="95"/>
      <c r="AE16" s="97">
        <f t="shared" si="3"/>
        <v>0</v>
      </c>
      <c r="AF16" s="95">
        <v>0</v>
      </c>
      <c r="AG16" s="95">
        <v>0</v>
      </c>
      <c r="AH16" s="95"/>
      <c r="AI16" s="95"/>
      <c r="AJ16" s="97">
        <f t="shared" si="4"/>
        <v>0</v>
      </c>
      <c r="AK16" s="95">
        <v>0</v>
      </c>
      <c r="AL16" s="95">
        <v>0</v>
      </c>
      <c r="AM16" s="95"/>
      <c r="AN16" s="95"/>
      <c r="AO16" s="97">
        <f t="shared" si="5"/>
        <v>0</v>
      </c>
      <c r="AP16" s="95">
        <v>0</v>
      </c>
      <c r="AQ16" s="95">
        <v>0</v>
      </c>
      <c r="AR16" s="95"/>
      <c r="AS16" s="95"/>
      <c r="AT16" s="97">
        <f t="shared" si="6"/>
        <v>0</v>
      </c>
      <c r="AU16" s="95">
        <v>0</v>
      </c>
      <c r="AV16" s="95">
        <v>0</v>
      </c>
      <c r="AW16" s="95"/>
      <c r="AX16" s="95"/>
      <c r="AY16" s="97">
        <f t="shared" si="7"/>
        <v>0</v>
      </c>
      <c r="AZ16" s="98">
        <f t="shared" si="8"/>
        <v>0</v>
      </c>
      <c r="BA16" s="99">
        <v>0</v>
      </c>
      <c r="BB16" s="99">
        <v>0</v>
      </c>
      <c r="BC16" s="99"/>
      <c r="BD16" s="99"/>
      <c r="BE16" s="97">
        <f t="shared" si="9"/>
        <v>0</v>
      </c>
      <c r="BF16" s="99">
        <v>0</v>
      </c>
      <c r="BG16" s="99">
        <v>0</v>
      </c>
      <c r="BH16" s="99"/>
      <c r="BI16" s="99"/>
      <c r="BJ16" s="97">
        <f t="shared" si="10"/>
        <v>0</v>
      </c>
      <c r="BK16" s="99">
        <v>0</v>
      </c>
      <c r="BL16" s="99">
        <v>0</v>
      </c>
      <c r="BM16" s="99"/>
      <c r="BN16" s="99"/>
      <c r="BO16" s="97">
        <f t="shared" si="11"/>
        <v>0</v>
      </c>
      <c r="BP16" s="99">
        <v>0</v>
      </c>
      <c r="BQ16" s="99">
        <v>0</v>
      </c>
      <c r="BR16" s="99"/>
      <c r="BS16" s="99"/>
      <c r="BT16" s="97">
        <f t="shared" si="12"/>
        <v>0</v>
      </c>
      <c r="BU16" s="101">
        <v>0</v>
      </c>
      <c r="BV16" s="101">
        <v>0</v>
      </c>
      <c r="BW16" s="101"/>
      <c r="BX16" s="101"/>
      <c r="BY16" s="97">
        <f t="shared" si="13"/>
        <v>0</v>
      </c>
      <c r="BZ16" s="101">
        <v>0</v>
      </c>
      <c r="CA16" s="101">
        <v>0</v>
      </c>
      <c r="CB16" s="101"/>
      <c r="CC16" s="101"/>
      <c r="CD16" s="103">
        <f t="shared" si="14"/>
        <v>0</v>
      </c>
      <c r="CE16" s="104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226"/>
      <c r="DC16" s="107"/>
      <c r="DD16" s="108">
        <f t="shared" si="32"/>
        <v>0</v>
      </c>
      <c r="DE16" s="109">
        <f t="shared" si="32"/>
        <v>0</v>
      </c>
      <c r="DF16" s="109"/>
      <c r="DG16" s="109"/>
      <c r="DH16" s="110">
        <f t="shared" si="15"/>
        <v>0</v>
      </c>
      <c r="DI16" s="97">
        <f t="shared" si="16"/>
        <v>0</v>
      </c>
      <c r="DJ16" s="111">
        <f t="shared" si="17"/>
        <v>2</v>
      </c>
      <c r="DK16" s="112">
        <f t="shared" si="18"/>
        <v>0</v>
      </c>
      <c r="DL16" s="97">
        <f t="shared" si="19"/>
        <v>0</v>
      </c>
      <c r="DM16" s="97">
        <f t="shared" si="20"/>
        <v>2</v>
      </c>
      <c r="DN16" s="97">
        <f t="shared" si="21"/>
        <v>0</v>
      </c>
      <c r="DO16" s="97">
        <f t="shared" si="22"/>
        <v>0</v>
      </c>
      <c r="DP16" s="97">
        <f t="shared" si="23"/>
        <v>2</v>
      </c>
      <c r="DQ16" s="113">
        <f t="shared" si="24"/>
        <v>0</v>
      </c>
      <c r="DR16" s="113">
        <f t="shared" si="25"/>
        <v>0</v>
      </c>
      <c r="DS16" s="113">
        <f t="shared" si="26"/>
        <v>2</v>
      </c>
      <c r="DT16" s="113">
        <f t="shared" si="27"/>
        <v>0</v>
      </c>
      <c r="DU16" s="113">
        <f t="shared" si="28"/>
        <v>0</v>
      </c>
      <c r="DV16" s="114">
        <f t="shared" si="29"/>
        <v>20</v>
      </c>
      <c r="DW16" s="113">
        <f>IF(DV16&lt;&gt;20,RANK(DV16,$DV$4:$DV$23,1)+COUNTIF(DV$4:DV16,DV16)-1,20)</f>
        <v>20</v>
      </c>
      <c r="DX16" s="115">
        <f t="shared" si="30"/>
        <v>0</v>
      </c>
      <c r="DY16" s="116" t="str">
        <f t="shared" si="31"/>
        <v>-</v>
      </c>
      <c r="DZ16" s="91"/>
      <c r="EA16" s="70"/>
      <c r="EB16" s="70"/>
    </row>
    <row r="17" spans="1:132" ht="16" customHeight="1">
      <c r="A17" s="70"/>
      <c r="B17" s="70"/>
      <c r="C17" s="64"/>
      <c r="D17" s="92" t="str">
        <f>classi!B232</f>
        <v>-</v>
      </c>
      <c r="E17" s="117"/>
      <c r="F17" s="93">
        <f>classi!C232</f>
        <v>0</v>
      </c>
      <c r="G17" s="93">
        <f>classi!D232</f>
        <v>0</v>
      </c>
      <c r="H17" s="200">
        <f>classi!G232</f>
        <v>0</v>
      </c>
      <c r="I17" s="201"/>
      <c r="J17" s="117"/>
      <c r="K17" s="117"/>
      <c r="L17" s="95">
        <v>0</v>
      </c>
      <c r="M17" s="95">
        <v>0</v>
      </c>
      <c r="N17" s="95"/>
      <c r="O17" s="95"/>
      <c r="P17" s="97">
        <f t="shared" si="0"/>
        <v>0</v>
      </c>
      <c r="Q17" s="95">
        <v>0</v>
      </c>
      <c r="R17" s="95">
        <v>0</v>
      </c>
      <c r="S17" s="95"/>
      <c r="T17" s="95"/>
      <c r="U17" s="97">
        <f t="shared" si="1"/>
        <v>0</v>
      </c>
      <c r="V17" s="95">
        <v>0</v>
      </c>
      <c r="W17" s="95">
        <v>0</v>
      </c>
      <c r="X17" s="95"/>
      <c r="Y17" s="95"/>
      <c r="Z17" s="97">
        <f t="shared" si="2"/>
        <v>0</v>
      </c>
      <c r="AA17" s="95">
        <v>0</v>
      </c>
      <c r="AB17" s="95">
        <v>0</v>
      </c>
      <c r="AC17" s="95"/>
      <c r="AD17" s="95"/>
      <c r="AE17" s="97">
        <f t="shared" si="3"/>
        <v>0</v>
      </c>
      <c r="AF17" s="95">
        <v>0</v>
      </c>
      <c r="AG17" s="95">
        <v>0</v>
      </c>
      <c r="AH17" s="95"/>
      <c r="AI17" s="95"/>
      <c r="AJ17" s="97">
        <f t="shared" si="4"/>
        <v>0</v>
      </c>
      <c r="AK17" s="95">
        <v>0</v>
      </c>
      <c r="AL17" s="95">
        <v>0</v>
      </c>
      <c r="AM17" s="95"/>
      <c r="AN17" s="95"/>
      <c r="AO17" s="97">
        <f t="shared" si="5"/>
        <v>0</v>
      </c>
      <c r="AP17" s="95">
        <v>0</v>
      </c>
      <c r="AQ17" s="95">
        <v>0</v>
      </c>
      <c r="AR17" s="95"/>
      <c r="AS17" s="95"/>
      <c r="AT17" s="97">
        <f t="shared" si="6"/>
        <v>0</v>
      </c>
      <c r="AU17" s="95">
        <v>0</v>
      </c>
      <c r="AV17" s="95">
        <v>0</v>
      </c>
      <c r="AW17" s="95"/>
      <c r="AX17" s="95"/>
      <c r="AY17" s="97">
        <f t="shared" si="7"/>
        <v>0</v>
      </c>
      <c r="AZ17" s="98">
        <f t="shared" si="8"/>
        <v>0</v>
      </c>
      <c r="BA17" s="99">
        <v>0</v>
      </c>
      <c r="BB17" s="99">
        <v>0</v>
      </c>
      <c r="BC17" s="99"/>
      <c r="BD17" s="99"/>
      <c r="BE17" s="97">
        <f t="shared" si="9"/>
        <v>0</v>
      </c>
      <c r="BF17" s="99">
        <v>0</v>
      </c>
      <c r="BG17" s="99">
        <v>0</v>
      </c>
      <c r="BH17" s="99"/>
      <c r="BI17" s="99"/>
      <c r="BJ17" s="97">
        <f t="shared" si="10"/>
        <v>0</v>
      </c>
      <c r="BK17" s="99">
        <v>0</v>
      </c>
      <c r="BL17" s="99">
        <v>0</v>
      </c>
      <c r="BM17" s="99"/>
      <c r="BN17" s="99"/>
      <c r="BO17" s="97">
        <f t="shared" si="11"/>
        <v>0</v>
      </c>
      <c r="BP17" s="99">
        <v>0</v>
      </c>
      <c r="BQ17" s="99">
        <v>0</v>
      </c>
      <c r="BR17" s="99"/>
      <c r="BS17" s="99"/>
      <c r="BT17" s="97">
        <f t="shared" si="12"/>
        <v>0</v>
      </c>
      <c r="BU17" s="101">
        <v>0</v>
      </c>
      <c r="BV17" s="101">
        <v>0</v>
      </c>
      <c r="BW17" s="101"/>
      <c r="BX17" s="101"/>
      <c r="BY17" s="97">
        <f t="shared" si="13"/>
        <v>0</v>
      </c>
      <c r="BZ17" s="101">
        <v>0</v>
      </c>
      <c r="CA17" s="101">
        <v>0</v>
      </c>
      <c r="CB17" s="101"/>
      <c r="CC17" s="101"/>
      <c r="CD17" s="103">
        <f t="shared" si="14"/>
        <v>0</v>
      </c>
      <c r="CE17" s="104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226"/>
      <c r="DC17" s="107"/>
      <c r="DD17" s="108">
        <f t="shared" si="32"/>
        <v>0</v>
      </c>
      <c r="DE17" s="109">
        <f t="shared" si="32"/>
        <v>0</v>
      </c>
      <c r="DF17" s="109"/>
      <c r="DG17" s="109"/>
      <c r="DH17" s="110">
        <f t="shared" si="15"/>
        <v>0</v>
      </c>
      <c r="DI17" s="97">
        <f t="shared" si="16"/>
        <v>0</v>
      </c>
      <c r="DJ17" s="111">
        <f t="shared" si="17"/>
        <v>2</v>
      </c>
      <c r="DK17" s="112">
        <f t="shared" si="18"/>
        <v>0</v>
      </c>
      <c r="DL17" s="97">
        <f t="shared" si="19"/>
        <v>0</v>
      </c>
      <c r="DM17" s="97">
        <f t="shared" si="20"/>
        <v>2</v>
      </c>
      <c r="DN17" s="97">
        <f t="shared" si="21"/>
        <v>0</v>
      </c>
      <c r="DO17" s="97">
        <f t="shared" si="22"/>
        <v>0</v>
      </c>
      <c r="DP17" s="97">
        <f t="shared" si="23"/>
        <v>2</v>
      </c>
      <c r="DQ17" s="113">
        <f t="shared" si="24"/>
        <v>0</v>
      </c>
      <c r="DR17" s="113">
        <f t="shared" si="25"/>
        <v>0</v>
      </c>
      <c r="DS17" s="113">
        <f t="shared" si="26"/>
        <v>2</v>
      </c>
      <c r="DT17" s="113">
        <f t="shared" si="27"/>
        <v>0</v>
      </c>
      <c r="DU17" s="113">
        <f t="shared" si="28"/>
        <v>0</v>
      </c>
      <c r="DV17" s="114">
        <f t="shared" si="29"/>
        <v>20</v>
      </c>
      <c r="DW17" s="113">
        <f>IF(DV17&lt;&gt;20,RANK(DV17,$DV$4:$DV$23,1)+COUNTIF(DV$4:DV17,DV17)-1,20)</f>
        <v>20</v>
      </c>
      <c r="DX17" s="115">
        <f t="shared" si="30"/>
        <v>0</v>
      </c>
      <c r="DY17" s="116" t="str">
        <f t="shared" si="31"/>
        <v>-</v>
      </c>
      <c r="DZ17" s="91"/>
      <c r="EA17" s="70"/>
      <c r="EB17" s="70"/>
    </row>
    <row r="18" spans="1:132" ht="16" customHeight="1">
      <c r="A18" s="70"/>
      <c r="B18" s="70"/>
      <c r="C18" s="64"/>
      <c r="D18" s="92" t="str">
        <f>classi!B233</f>
        <v>-</v>
      </c>
      <c r="E18" s="117"/>
      <c r="F18" s="93">
        <f>classi!C233</f>
        <v>0</v>
      </c>
      <c r="G18" s="93">
        <f>classi!D233</f>
        <v>0</v>
      </c>
      <c r="H18" s="200">
        <f>classi!G233</f>
        <v>0</v>
      </c>
      <c r="I18" s="201"/>
      <c r="J18" s="117"/>
      <c r="K18" s="117"/>
      <c r="L18" s="95">
        <v>0</v>
      </c>
      <c r="M18" s="95">
        <v>0</v>
      </c>
      <c r="N18" s="95"/>
      <c r="O18" s="95"/>
      <c r="P18" s="97">
        <f t="shared" si="0"/>
        <v>0</v>
      </c>
      <c r="Q18" s="95">
        <v>0</v>
      </c>
      <c r="R18" s="95">
        <v>0</v>
      </c>
      <c r="S18" s="95"/>
      <c r="T18" s="95"/>
      <c r="U18" s="97">
        <f t="shared" si="1"/>
        <v>0</v>
      </c>
      <c r="V18" s="95">
        <v>0</v>
      </c>
      <c r="W18" s="95">
        <v>0</v>
      </c>
      <c r="X18" s="95"/>
      <c r="Y18" s="95"/>
      <c r="Z18" s="97">
        <f t="shared" si="2"/>
        <v>0</v>
      </c>
      <c r="AA18" s="95">
        <v>0</v>
      </c>
      <c r="AB18" s="95">
        <v>0</v>
      </c>
      <c r="AC18" s="95"/>
      <c r="AD18" s="95"/>
      <c r="AE18" s="97">
        <f t="shared" si="3"/>
        <v>0</v>
      </c>
      <c r="AF18" s="95">
        <v>0</v>
      </c>
      <c r="AG18" s="95">
        <v>0</v>
      </c>
      <c r="AH18" s="95"/>
      <c r="AI18" s="95"/>
      <c r="AJ18" s="97">
        <f t="shared" si="4"/>
        <v>0</v>
      </c>
      <c r="AK18" s="95">
        <v>0</v>
      </c>
      <c r="AL18" s="95">
        <v>0</v>
      </c>
      <c r="AM18" s="95"/>
      <c r="AN18" s="95"/>
      <c r="AO18" s="97">
        <f t="shared" si="5"/>
        <v>0</v>
      </c>
      <c r="AP18" s="95">
        <v>0</v>
      </c>
      <c r="AQ18" s="95">
        <v>0</v>
      </c>
      <c r="AR18" s="95"/>
      <c r="AS18" s="95"/>
      <c r="AT18" s="97">
        <f t="shared" si="6"/>
        <v>0</v>
      </c>
      <c r="AU18" s="95">
        <v>0</v>
      </c>
      <c r="AV18" s="95">
        <v>0</v>
      </c>
      <c r="AW18" s="95"/>
      <c r="AX18" s="95"/>
      <c r="AY18" s="97">
        <f t="shared" si="7"/>
        <v>0</v>
      </c>
      <c r="AZ18" s="98">
        <f t="shared" si="8"/>
        <v>0</v>
      </c>
      <c r="BA18" s="99">
        <v>0</v>
      </c>
      <c r="BB18" s="99">
        <v>0</v>
      </c>
      <c r="BC18" s="99"/>
      <c r="BD18" s="99"/>
      <c r="BE18" s="97">
        <f t="shared" si="9"/>
        <v>0</v>
      </c>
      <c r="BF18" s="99">
        <v>0</v>
      </c>
      <c r="BG18" s="99">
        <v>0</v>
      </c>
      <c r="BH18" s="99"/>
      <c r="BI18" s="99"/>
      <c r="BJ18" s="97">
        <f t="shared" si="10"/>
        <v>0</v>
      </c>
      <c r="BK18" s="99">
        <v>0</v>
      </c>
      <c r="BL18" s="99">
        <v>0</v>
      </c>
      <c r="BM18" s="99"/>
      <c r="BN18" s="99"/>
      <c r="BO18" s="97">
        <f t="shared" si="11"/>
        <v>0</v>
      </c>
      <c r="BP18" s="99">
        <v>0</v>
      </c>
      <c r="BQ18" s="99">
        <v>0</v>
      </c>
      <c r="BR18" s="99"/>
      <c r="BS18" s="99"/>
      <c r="BT18" s="97">
        <f t="shared" si="12"/>
        <v>0</v>
      </c>
      <c r="BU18" s="101">
        <v>0</v>
      </c>
      <c r="BV18" s="101">
        <v>0</v>
      </c>
      <c r="BW18" s="101"/>
      <c r="BX18" s="101"/>
      <c r="BY18" s="97">
        <f t="shared" si="13"/>
        <v>0</v>
      </c>
      <c r="BZ18" s="101">
        <v>0</v>
      </c>
      <c r="CA18" s="101">
        <v>0</v>
      </c>
      <c r="CB18" s="101"/>
      <c r="CC18" s="101"/>
      <c r="CD18" s="103">
        <f t="shared" si="14"/>
        <v>0</v>
      </c>
      <c r="CE18" s="104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226"/>
      <c r="DC18" s="107"/>
      <c r="DD18" s="108">
        <f t="shared" si="32"/>
        <v>0</v>
      </c>
      <c r="DE18" s="109">
        <f t="shared" si="32"/>
        <v>0</v>
      </c>
      <c r="DF18" s="109"/>
      <c r="DG18" s="109"/>
      <c r="DH18" s="110">
        <f t="shared" si="15"/>
        <v>0</v>
      </c>
      <c r="DI18" s="97">
        <f t="shared" si="16"/>
        <v>0</v>
      </c>
      <c r="DJ18" s="111">
        <f t="shared" si="17"/>
        <v>2</v>
      </c>
      <c r="DK18" s="112">
        <f t="shared" si="18"/>
        <v>0</v>
      </c>
      <c r="DL18" s="97">
        <f t="shared" si="19"/>
        <v>0</v>
      </c>
      <c r="DM18" s="97">
        <f t="shared" si="20"/>
        <v>2</v>
      </c>
      <c r="DN18" s="97">
        <f t="shared" si="21"/>
        <v>0</v>
      </c>
      <c r="DO18" s="97">
        <f t="shared" si="22"/>
        <v>0</v>
      </c>
      <c r="DP18" s="97">
        <f t="shared" si="23"/>
        <v>2</v>
      </c>
      <c r="DQ18" s="113">
        <f t="shared" si="24"/>
        <v>0</v>
      </c>
      <c r="DR18" s="113">
        <f t="shared" si="25"/>
        <v>0</v>
      </c>
      <c r="DS18" s="113">
        <f t="shared" si="26"/>
        <v>2</v>
      </c>
      <c r="DT18" s="113">
        <f t="shared" si="27"/>
        <v>0</v>
      </c>
      <c r="DU18" s="113">
        <f t="shared" si="28"/>
        <v>0</v>
      </c>
      <c r="DV18" s="114">
        <f t="shared" si="29"/>
        <v>20</v>
      </c>
      <c r="DW18" s="113">
        <f>IF(DV18&lt;&gt;20,RANK(DV18,$DV$4:$DV$23,1)+COUNTIF(DV$4:DV18,DV18)-1,20)</f>
        <v>20</v>
      </c>
      <c r="DX18" s="115">
        <f t="shared" si="30"/>
        <v>0</v>
      </c>
      <c r="DY18" s="116" t="str">
        <f t="shared" si="31"/>
        <v>-</v>
      </c>
      <c r="DZ18" s="91"/>
      <c r="EA18" s="70"/>
      <c r="EB18" s="70"/>
    </row>
    <row r="19" spans="1:132" ht="16" customHeight="1">
      <c r="A19" s="70"/>
      <c r="B19" s="70"/>
      <c r="C19" s="64"/>
      <c r="D19" s="92" t="str">
        <f>classi!B234</f>
        <v>-</v>
      </c>
      <c r="E19" s="117"/>
      <c r="F19" s="93">
        <f>classi!C234</f>
        <v>0</v>
      </c>
      <c r="G19" s="93">
        <f>classi!D234</f>
        <v>0</v>
      </c>
      <c r="H19" s="200">
        <f>classi!G234</f>
        <v>0</v>
      </c>
      <c r="I19" s="201"/>
      <c r="J19" s="117"/>
      <c r="K19" s="117"/>
      <c r="L19" s="95">
        <v>0</v>
      </c>
      <c r="M19" s="95">
        <v>0</v>
      </c>
      <c r="N19" s="95"/>
      <c r="O19" s="95"/>
      <c r="P19" s="97">
        <f t="shared" si="0"/>
        <v>0</v>
      </c>
      <c r="Q19" s="95">
        <v>0</v>
      </c>
      <c r="R19" s="95">
        <v>0</v>
      </c>
      <c r="S19" s="95"/>
      <c r="T19" s="95"/>
      <c r="U19" s="97">
        <f t="shared" si="1"/>
        <v>0</v>
      </c>
      <c r="V19" s="95">
        <v>0</v>
      </c>
      <c r="W19" s="95">
        <v>0</v>
      </c>
      <c r="X19" s="95"/>
      <c r="Y19" s="95"/>
      <c r="Z19" s="97">
        <f t="shared" si="2"/>
        <v>0</v>
      </c>
      <c r="AA19" s="95">
        <v>0</v>
      </c>
      <c r="AB19" s="95">
        <v>0</v>
      </c>
      <c r="AC19" s="95"/>
      <c r="AD19" s="95"/>
      <c r="AE19" s="97">
        <f t="shared" si="3"/>
        <v>0</v>
      </c>
      <c r="AF19" s="95">
        <v>0</v>
      </c>
      <c r="AG19" s="95">
        <v>0</v>
      </c>
      <c r="AH19" s="95"/>
      <c r="AI19" s="95"/>
      <c r="AJ19" s="97">
        <f t="shared" si="4"/>
        <v>0</v>
      </c>
      <c r="AK19" s="95">
        <v>0</v>
      </c>
      <c r="AL19" s="95">
        <v>0</v>
      </c>
      <c r="AM19" s="95"/>
      <c r="AN19" s="95"/>
      <c r="AO19" s="97">
        <f t="shared" si="5"/>
        <v>0</v>
      </c>
      <c r="AP19" s="95">
        <v>0</v>
      </c>
      <c r="AQ19" s="95">
        <v>0</v>
      </c>
      <c r="AR19" s="95"/>
      <c r="AS19" s="95"/>
      <c r="AT19" s="97">
        <f t="shared" si="6"/>
        <v>0</v>
      </c>
      <c r="AU19" s="95">
        <v>0</v>
      </c>
      <c r="AV19" s="95">
        <v>0</v>
      </c>
      <c r="AW19" s="95"/>
      <c r="AX19" s="95"/>
      <c r="AY19" s="97">
        <f t="shared" si="7"/>
        <v>0</v>
      </c>
      <c r="AZ19" s="98">
        <f t="shared" si="8"/>
        <v>0</v>
      </c>
      <c r="BA19" s="99">
        <v>0</v>
      </c>
      <c r="BB19" s="99">
        <v>0</v>
      </c>
      <c r="BC19" s="99"/>
      <c r="BD19" s="99"/>
      <c r="BE19" s="97">
        <f t="shared" si="9"/>
        <v>0</v>
      </c>
      <c r="BF19" s="99">
        <v>0</v>
      </c>
      <c r="BG19" s="99">
        <v>0</v>
      </c>
      <c r="BH19" s="99"/>
      <c r="BI19" s="99"/>
      <c r="BJ19" s="97">
        <f t="shared" si="10"/>
        <v>0</v>
      </c>
      <c r="BK19" s="99">
        <v>0</v>
      </c>
      <c r="BL19" s="99">
        <v>0</v>
      </c>
      <c r="BM19" s="99"/>
      <c r="BN19" s="99"/>
      <c r="BO19" s="97">
        <f t="shared" si="11"/>
        <v>0</v>
      </c>
      <c r="BP19" s="99">
        <v>0</v>
      </c>
      <c r="BQ19" s="99">
        <v>0</v>
      </c>
      <c r="BR19" s="99"/>
      <c r="BS19" s="99"/>
      <c r="BT19" s="97">
        <f t="shared" si="12"/>
        <v>0</v>
      </c>
      <c r="BU19" s="101">
        <v>0</v>
      </c>
      <c r="BV19" s="101">
        <v>0</v>
      </c>
      <c r="BW19" s="101"/>
      <c r="BX19" s="101"/>
      <c r="BY19" s="97">
        <f t="shared" si="13"/>
        <v>0</v>
      </c>
      <c r="BZ19" s="101">
        <v>0</v>
      </c>
      <c r="CA19" s="101">
        <v>0</v>
      </c>
      <c r="CB19" s="101"/>
      <c r="CC19" s="101"/>
      <c r="CD19" s="103">
        <f t="shared" si="14"/>
        <v>0</v>
      </c>
      <c r="CE19" s="104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226"/>
      <c r="DC19" s="107"/>
      <c r="DD19" s="108">
        <f t="shared" si="32"/>
        <v>0</v>
      </c>
      <c r="DE19" s="109">
        <f t="shared" si="32"/>
        <v>0</v>
      </c>
      <c r="DF19" s="109"/>
      <c r="DG19" s="109"/>
      <c r="DH19" s="110">
        <f t="shared" si="15"/>
        <v>0</v>
      </c>
      <c r="DI19" s="97">
        <f t="shared" si="16"/>
        <v>0</v>
      </c>
      <c r="DJ19" s="111">
        <f t="shared" si="17"/>
        <v>2</v>
      </c>
      <c r="DK19" s="112">
        <f t="shared" si="18"/>
        <v>0</v>
      </c>
      <c r="DL19" s="97">
        <f t="shared" si="19"/>
        <v>0</v>
      </c>
      <c r="DM19" s="97">
        <f t="shared" si="20"/>
        <v>2</v>
      </c>
      <c r="DN19" s="97">
        <f t="shared" si="21"/>
        <v>0</v>
      </c>
      <c r="DO19" s="97">
        <f t="shared" si="22"/>
        <v>0</v>
      </c>
      <c r="DP19" s="97">
        <f t="shared" si="23"/>
        <v>2</v>
      </c>
      <c r="DQ19" s="113">
        <f t="shared" si="24"/>
        <v>0</v>
      </c>
      <c r="DR19" s="113">
        <f t="shared" si="25"/>
        <v>0</v>
      </c>
      <c r="DS19" s="113">
        <f t="shared" si="26"/>
        <v>2</v>
      </c>
      <c r="DT19" s="113">
        <f t="shared" si="27"/>
        <v>0</v>
      </c>
      <c r="DU19" s="113">
        <f t="shared" si="28"/>
        <v>0</v>
      </c>
      <c r="DV19" s="114">
        <f t="shared" si="29"/>
        <v>20</v>
      </c>
      <c r="DW19" s="113">
        <f>IF(DV19&lt;&gt;20,RANK(DV19,$DV$4:$DV$23,1)+COUNTIF(DV$4:DV19,DV19)-1,20)</f>
        <v>20</v>
      </c>
      <c r="DX19" s="115">
        <f t="shared" si="30"/>
        <v>0</v>
      </c>
      <c r="DY19" s="116" t="str">
        <f t="shared" si="31"/>
        <v>-</v>
      </c>
      <c r="DZ19" s="91"/>
      <c r="EA19" s="70"/>
      <c r="EB19" s="70"/>
    </row>
    <row r="20" spans="1:132" ht="16" customHeight="1">
      <c r="A20" s="70"/>
      <c r="B20" s="70"/>
      <c r="C20" s="64"/>
      <c r="D20" s="92" t="str">
        <f>classi!B235</f>
        <v>-</v>
      </c>
      <c r="E20" s="117"/>
      <c r="F20" s="93">
        <f>classi!C235</f>
        <v>0</v>
      </c>
      <c r="G20" s="93">
        <f>classi!D235</f>
        <v>0</v>
      </c>
      <c r="H20" s="200">
        <f>classi!G235</f>
        <v>0</v>
      </c>
      <c r="I20" s="201"/>
      <c r="J20" s="117"/>
      <c r="K20" s="117"/>
      <c r="L20" s="95">
        <v>0</v>
      </c>
      <c r="M20" s="95">
        <v>0</v>
      </c>
      <c r="N20" s="95"/>
      <c r="O20" s="95"/>
      <c r="P20" s="97">
        <f t="shared" si="0"/>
        <v>0</v>
      </c>
      <c r="Q20" s="95">
        <v>0</v>
      </c>
      <c r="R20" s="95">
        <v>0</v>
      </c>
      <c r="S20" s="95"/>
      <c r="T20" s="95"/>
      <c r="U20" s="97">
        <f t="shared" si="1"/>
        <v>0</v>
      </c>
      <c r="V20" s="95">
        <v>0</v>
      </c>
      <c r="W20" s="95">
        <v>0</v>
      </c>
      <c r="X20" s="95"/>
      <c r="Y20" s="95"/>
      <c r="Z20" s="97">
        <f t="shared" si="2"/>
        <v>0</v>
      </c>
      <c r="AA20" s="95">
        <v>0</v>
      </c>
      <c r="AB20" s="95">
        <v>0</v>
      </c>
      <c r="AC20" s="95"/>
      <c r="AD20" s="95"/>
      <c r="AE20" s="97">
        <f t="shared" si="3"/>
        <v>0</v>
      </c>
      <c r="AF20" s="95">
        <v>0</v>
      </c>
      <c r="AG20" s="95">
        <v>0</v>
      </c>
      <c r="AH20" s="95"/>
      <c r="AI20" s="95"/>
      <c r="AJ20" s="97">
        <f t="shared" si="4"/>
        <v>0</v>
      </c>
      <c r="AK20" s="95">
        <v>0</v>
      </c>
      <c r="AL20" s="95">
        <v>0</v>
      </c>
      <c r="AM20" s="95"/>
      <c r="AN20" s="95"/>
      <c r="AO20" s="97">
        <f t="shared" si="5"/>
        <v>0</v>
      </c>
      <c r="AP20" s="95">
        <v>0</v>
      </c>
      <c r="AQ20" s="95">
        <v>0</v>
      </c>
      <c r="AR20" s="95"/>
      <c r="AS20" s="95"/>
      <c r="AT20" s="97">
        <f t="shared" si="6"/>
        <v>0</v>
      </c>
      <c r="AU20" s="95">
        <v>0</v>
      </c>
      <c r="AV20" s="95">
        <v>0</v>
      </c>
      <c r="AW20" s="95"/>
      <c r="AX20" s="95"/>
      <c r="AY20" s="97">
        <f t="shared" si="7"/>
        <v>0</v>
      </c>
      <c r="AZ20" s="98">
        <f t="shared" si="8"/>
        <v>0</v>
      </c>
      <c r="BA20" s="99">
        <v>0</v>
      </c>
      <c r="BB20" s="99">
        <v>0</v>
      </c>
      <c r="BC20" s="99"/>
      <c r="BD20" s="99"/>
      <c r="BE20" s="97">
        <f t="shared" si="9"/>
        <v>0</v>
      </c>
      <c r="BF20" s="99">
        <v>0</v>
      </c>
      <c r="BG20" s="99">
        <v>0</v>
      </c>
      <c r="BH20" s="99"/>
      <c r="BI20" s="99"/>
      <c r="BJ20" s="97">
        <f t="shared" si="10"/>
        <v>0</v>
      </c>
      <c r="BK20" s="99">
        <v>0</v>
      </c>
      <c r="BL20" s="99">
        <v>0</v>
      </c>
      <c r="BM20" s="99"/>
      <c r="BN20" s="99"/>
      <c r="BO20" s="97">
        <f t="shared" si="11"/>
        <v>0</v>
      </c>
      <c r="BP20" s="99">
        <v>0</v>
      </c>
      <c r="BQ20" s="99">
        <v>0</v>
      </c>
      <c r="BR20" s="99"/>
      <c r="BS20" s="99"/>
      <c r="BT20" s="97">
        <f t="shared" si="12"/>
        <v>0</v>
      </c>
      <c r="BU20" s="101">
        <v>0</v>
      </c>
      <c r="BV20" s="101">
        <v>0</v>
      </c>
      <c r="BW20" s="101"/>
      <c r="BX20" s="101"/>
      <c r="BY20" s="97">
        <f t="shared" si="13"/>
        <v>0</v>
      </c>
      <c r="BZ20" s="101">
        <v>0</v>
      </c>
      <c r="CA20" s="101">
        <v>0</v>
      </c>
      <c r="CB20" s="101"/>
      <c r="CC20" s="101"/>
      <c r="CD20" s="103">
        <f t="shared" si="14"/>
        <v>0</v>
      </c>
      <c r="CE20" s="104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226"/>
      <c r="DC20" s="107"/>
      <c r="DD20" s="108">
        <f t="shared" si="32"/>
        <v>0</v>
      </c>
      <c r="DE20" s="109">
        <f t="shared" si="32"/>
        <v>0</v>
      </c>
      <c r="DF20" s="109"/>
      <c r="DG20" s="109"/>
      <c r="DH20" s="110">
        <f t="shared" si="15"/>
        <v>0</v>
      </c>
      <c r="DI20" s="97">
        <f t="shared" si="16"/>
        <v>0</v>
      </c>
      <c r="DJ20" s="111">
        <f t="shared" si="17"/>
        <v>2</v>
      </c>
      <c r="DK20" s="112">
        <f t="shared" si="18"/>
        <v>0</v>
      </c>
      <c r="DL20" s="97">
        <f t="shared" si="19"/>
        <v>0</v>
      </c>
      <c r="DM20" s="97">
        <f t="shared" si="20"/>
        <v>2</v>
      </c>
      <c r="DN20" s="97">
        <f t="shared" si="21"/>
        <v>0</v>
      </c>
      <c r="DO20" s="97">
        <f t="shared" si="22"/>
        <v>0</v>
      </c>
      <c r="DP20" s="97">
        <f t="shared" si="23"/>
        <v>2</v>
      </c>
      <c r="DQ20" s="113">
        <f t="shared" si="24"/>
        <v>0</v>
      </c>
      <c r="DR20" s="113">
        <f t="shared" si="25"/>
        <v>0</v>
      </c>
      <c r="DS20" s="113">
        <f t="shared" si="26"/>
        <v>2</v>
      </c>
      <c r="DT20" s="113">
        <f t="shared" si="27"/>
        <v>0</v>
      </c>
      <c r="DU20" s="113">
        <f t="shared" si="28"/>
        <v>0</v>
      </c>
      <c r="DV20" s="114">
        <f t="shared" si="29"/>
        <v>20</v>
      </c>
      <c r="DW20" s="113">
        <f>IF(DV20&lt;&gt;20,RANK(DV20,$DV$4:$DV$23,1)+COUNTIF(DV$4:DV20,DV20)-1,20)</f>
        <v>20</v>
      </c>
      <c r="DX20" s="115">
        <f t="shared" si="30"/>
        <v>0</v>
      </c>
      <c r="DY20" s="116" t="str">
        <f t="shared" si="31"/>
        <v>-</v>
      </c>
      <c r="DZ20" s="91"/>
      <c r="EA20" s="70"/>
      <c r="EB20" s="70"/>
    </row>
    <row r="21" spans="1:132" ht="16" customHeight="1">
      <c r="A21" s="70"/>
      <c r="B21" s="70"/>
      <c r="C21" s="64"/>
      <c r="D21" s="92" t="str">
        <f>classi!B236</f>
        <v>-</v>
      </c>
      <c r="E21" s="117"/>
      <c r="F21" s="93">
        <f>classi!C236</f>
        <v>0</v>
      </c>
      <c r="G21" s="93">
        <f>classi!D236</f>
        <v>0</v>
      </c>
      <c r="H21" s="200">
        <f>classi!G236</f>
        <v>0</v>
      </c>
      <c r="I21" s="201"/>
      <c r="J21" s="117"/>
      <c r="K21" s="117"/>
      <c r="L21" s="95">
        <v>0</v>
      </c>
      <c r="M21" s="95">
        <v>0</v>
      </c>
      <c r="N21" s="95"/>
      <c r="O21" s="95"/>
      <c r="P21" s="97">
        <f t="shared" si="0"/>
        <v>0</v>
      </c>
      <c r="Q21" s="95">
        <v>0</v>
      </c>
      <c r="R21" s="95">
        <v>0</v>
      </c>
      <c r="S21" s="95"/>
      <c r="T21" s="95"/>
      <c r="U21" s="97">
        <f t="shared" si="1"/>
        <v>0</v>
      </c>
      <c r="V21" s="95">
        <v>0</v>
      </c>
      <c r="W21" s="95">
        <v>0</v>
      </c>
      <c r="X21" s="95"/>
      <c r="Y21" s="95"/>
      <c r="Z21" s="97">
        <f t="shared" si="2"/>
        <v>0</v>
      </c>
      <c r="AA21" s="95">
        <v>0</v>
      </c>
      <c r="AB21" s="95">
        <v>0</v>
      </c>
      <c r="AC21" s="95"/>
      <c r="AD21" s="95"/>
      <c r="AE21" s="97">
        <f t="shared" si="3"/>
        <v>0</v>
      </c>
      <c r="AF21" s="95">
        <v>0</v>
      </c>
      <c r="AG21" s="95">
        <v>0</v>
      </c>
      <c r="AH21" s="95"/>
      <c r="AI21" s="95"/>
      <c r="AJ21" s="97">
        <f t="shared" si="4"/>
        <v>0</v>
      </c>
      <c r="AK21" s="95">
        <v>0</v>
      </c>
      <c r="AL21" s="95">
        <v>0</v>
      </c>
      <c r="AM21" s="95"/>
      <c r="AN21" s="95"/>
      <c r="AO21" s="97">
        <f t="shared" si="5"/>
        <v>0</v>
      </c>
      <c r="AP21" s="95">
        <v>0</v>
      </c>
      <c r="AQ21" s="95">
        <v>0</v>
      </c>
      <c r="AR21" s="95"/>
      <c r="AS21" s="95"/>
      <c r="AT21" s="97">
        <f t="shared" si="6"/>
        <v>0</v>
      </c>
      <c r="AU21" s="95">
        <v>0</v>
      </c>
      <c r="AV21" s="95">
        <v>0</v>
      </c>
      <c r="AW21" s="95"/>
      <c r="AX21" s="95"/>
      <c r="AY21" s="97">
        <f t="shared" si="7"/>
        <v>0</v>
      </c>
      <c r="AZ21" s="98">
        <f t="shared" si="8"/>
        <v>0</v>
      </c>
      <c r="BA21" s="99">
        <v>0</v>
      </c>
      <c r="BB21" s="99">
        <v>0</v>
      </c>
      <c r="BC21" s="99"/>
      <c r="BD21" s="99"/>
      <c r="BE21" s="97">
        <f t="shared" si="9"/>
        <v>0</v>
      </c>
      <c r="BF21" s="99">
        <v>0</v>
      </c>
      <c r="BG21" s="99">
        <v>0</v>
      </c>
      <c r="BH21" s="99"/>
      <c r="BI21" s="99"/>
      <c r="BJ21" s="97">
        <f t="shared" si="10"/>
        <v>0</v>
      </c>
      <c r="BK21" s="99">
        <v>0</v>
      </c>
      <c r="BL21" s="99">
        <v>0</v>
      </c>
      <c r="BM21" s="99"/>
      <c r="BN21" s="99"/>
      <c r="BO21" s="97">
        <f t="shared" si="11"/>
        <v>0</v>
      </c>
      <c r="BP21" s="99">
        <v>0</v>
      </c>
      <c r="BQ21" s="99">
        <v>0</v>
      </c>
      <c r="BR21" s="99"/>
      <c r="BS21" s="99"/>
      <c r="BT21" s="97">
        <f t="shared" si="12"/>
        <v>0</v>
      </c>
      <c r="BU21" s="101">
        <v>0</v>
      </c>
      <c r="BV21" s="101">
        <v>0</v>
      </c>
      <c r="BW21" s="101"/>
      <c r="BX21" s="101"/>
      <c r="BY21" s="97">
        <f t="shared" si="13"/>
        <v>0</v>
      </c>
      <c r="BZ21" s="101">
        <v>0</v>
      </c>
      <c r="CA21" s="101">
        <v>0</v>
      </c>
      <c r="CB21" s="101"/>
      <c r="CC21" s="101"/>
      <c r="CD21" s="103">
        <f t="shared" si="14"/>
        <v>0</v>
      </c>
      <c r="CE21" s="104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226"/>
      <c r="DC21" s="107"/>
      <c r="DD21" s="108">
        <f t="shared" si="32"/>
        <v>0</v>
      </c>
      <c r="DE21" s="109">
        <f t="shared" si="32"/>
        <v>0</v>
      </c>
      <c r="DF21" s="109"/>
      <c r="DG21" s="109"/>
      <c r="DH21" s="110">
        <f t="shared" si="15"/>
        <v>0</v>
      </c>
      <c r="DI21" s="97">
        <f t="shared" si="16"/>
        <v>0</v>
      </c>
      <c r="DJ21" s="111">
        <f t="shared" si="17"/>
        <v>2</v>
      </c>
      <c r="DK21" s="112">
        <f t="shared" si="18"/>
        <v>0</v>
      </c>
      <c r="DL21" s="97">
        <f t="shared" si="19"/>
        <v>0</v>
      </c>
      <c r="DM21" s="97">
        <f t="shared" si="20"/>
        <v>2</v>
      </c>
      <c r="DN21" s="97">
        <f t="shared" si="21"/>
        <v>0</v>
      </c>
      <c r="DO21" s="97">
        <f t="shared" si="22"/>
        <v>0</v>
      </c>
      <c r="DP21" s="97">
        <f t="shared" si="23"/>
        <v>2</v>
      </c>
      <c r="DQ21" s="113">
        <f t="shared" si="24"/>
        <v>0</v>
      </c>
      <c r="DR21" s="113">
        <f t="shared" si="25"/>
        <v>0</v>
      </c>
      <c r="DS21" s="113">
        <f t="shared" si="26"/>
        <v>2</v>
      </c>
      <c r="DT21" s="113">
        <f t="shared" si="27"/>
        <v>0</v>
      </c>
      <c r="DU21" s="113">
        <f t="shared" si="28"/>
        <v>0</v>
      </c>
      <c r="DV21" s="114">
        <f t="shared" si="29"/>
        <v>20</v>
      </c>
      <c r="DW21" s="113">
        <f>IF(DV21&lt;&gt;20,RANK(DV21,$DV$4:$DV$23,1)+COUNTIF(DV$4:DV21,DV21)-1,20)</f>
        <v>20</v>
      </c>
      <c r="DX21" s="115">
        <f t="shared" si="30"/>
        <v>0</v>
      </c>
      <c r="DY21" s="116" t="str">
        <f t="shared" si="31"/>
        <v>-</v>
      </c>
      <c r="DZ21" s="91"/>
      <c r="EA21" s="70"/>
      <c r="EB21" s="70"/>
    </row>
    <row r="22" spans="1:132" ht="16" customHeight="1">
      <c r="A22" s="70"/>
      <c r="B22" s="70"/>
      <c r="C22" s="64"/>
      <c r="D22" s="92" t="str">
        <f>classi!B237</f>
        <v>-</v>
      </c>
      <c r="E22" s="117"/>
      <c r="F22" s="93">
        <f>classi!C237</f>
        <v>0</v>
      </c>
      <c r="G22" s="93">
        <f>classi!D237</f>
        <v>0</v>
      </c>
      <c r="H22" s="200">
        <f>classi!G237</f>
        <v>0</v>
      </c>
      <c r="I22" s="201"/>
      <c r="J22" s="117"/>
      <c r="K22" s="117"/>
      <c r="L22" s="95">
        <v>0</v>
      </c>
      <c r="M22" s="95">
        <v>0</v>
      </c>
      <c r="N22" s="95"/>
      <c r="O22" s="95"/>
      <c r="P22" s="97">
        <f t="shared" si="0"/>
        <v>0</v>
      </c>
      <c r="Q22" s="95">
        <v>0</v>
      </c>
      <c r="R22" s="95">
        <v>0</v>
      </c>
      <c r="S22" s="95"/>
      <c r="T22" s="95"/>
      <c r="U22" s="97">
        <f t="shared" si="1"/>
        <v>0</v>
      </c>
      <c r="V22" s="95">
        <v>0</v>
      </c>
      <c r="W22" s="95">
        <v>0</v>
      </c>
      <c r="X22" s="95"/>
      <c r="Y22" s="95"/>
      <c r="Z22" s="97">
        <f t="shared" si="2"/>
        <v>0</v>
      </c>
      <c r="AA22" s="95">
        <v>0</v>
      </c>
      <c r="AB22" s="95">
        <v>0</v>
      </c>
      <c r="AC22" s="95"/>
      <c r="AD22" s="95"/>
      <c r="AE22" s="97">
        <f t="shared" si="3"/>
        <v>0</v>
      </c>
      <c r="AF22" s="95">
        <v>0</v>
      </c>
      <c r="AG22" s="95">
        <v>0</v>
      </c>
      <c r="AH22" s="95"/>
      <c r="AI22" s="95"/>
      <c r="AJ22" s="97">
        <f t="shared" si="4"/>
        <v>0</v>
      </c>
      <c r="AK22" s="95">
        <v>0</v>
      </c>
      <c r="AL22" s="95">
        <v>0</v>
      </c>
      <c r="AM22" s="95"/>
      <c r="AN22" s="95"/>
      <c r="AO22" s="97">
        <f t="shared" si="5"/>
        <v>0</v>
      </c>
      <c r="AP22" s="95">
        <v>0</v>
      </c>
      <c r="AQ22" s="95">
        <v>0</v>
      </c>
      <c r="AR22" s="95"/>
      <c r="AS22" s="95"/>
      <c r="AT22" s="97">
        <f t="shared" si="6"/>
        <v>0</v>
      </c>
      <c r="AU22" s="95">
        <v>0</v>
      </c>
      <c r="AV22" s="95">
        <v>0</v>
      </c>
      <c r="AW22" s="95"/>
      <c r="AX22" s="95"/>
      <c r="AY22" s="97">
        <f t="shared" si="7"/>
        <v>0</v>
      </c>
      <c r="AZ22" s="98">
        <f t="shared" si="8"/>
        <v>0</v>
      </c>
      <c r="BA22" s="99">
        <v>0</v>
      </c>
      <c r="BB22" s="99">
        <v>0</v>
      </c>
      <c r="BC22" s="99"/>
      <c r="BD22" s="99"/>
      <c r="BE22" s="97">
        <f t="shared" si="9"/>
        <v>0</v>
      </c>
      <c r="BF22" s="99">
        <v>0</v>
      </c>
      <c r="BG22" s="99">
        <v>0</v>
      </c>
      <c r="BH22" s="99"/>
      <c r="BI22" s="99"/>
      <c r="BJ22" s="97">
        <f t="shared" si="10"/>
        <v>0</v>
      </c>
      <c r="BK22" s="99">
        <v>0</v>
      </c>
      <c r="BL22" s="99">
        <v>0</v>
      </c>
      <c r="BM22" s="99"/>
      <c r="BN22" s="99"/>
      <c r="BO22" s="97">
        <f t="shared" si="11"/>
        <v>0</v>
      </c>
      <c r="BP22" s="99">
        <v>0</v>
      </c>
      <c r="BQ22" s="99">
        <v>0</v>
      </c>
      <c r="BR22" s="99"/>
      <c r="BS22" s="99"/>
      <c r="BT22" s="97">
        <f t="shared" si="12"/>
        <v>0</v>
      </c>
      <c r="BU22" s="101">
        <v>0</v>
      </c>
      <c r="BV22" s="101">
        <v>0</v>
      </c>
      <c r="BW22" s="101"/>
      <c r="BX22" s="101"/>
      <c r="BY22" s="97">
        <f t="shared" si="13"/>
        <v>0</v>
      </c>
      <c r="BZ22" s="101">
        <v>0</v>
      </c>
      <c r="CA22" s="101">
        <v>0</v>
      </c>
      <c r="CB22" s="101"/>
      <c r="CC22" s="101"/>
      <c r="CD22" s="103">
        <f t="shared" si="14"/>
        <v>0</v>
      </c>
      <c r="CE22" s="104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226"/>
      <c r="DC22" s="107"/>
      <c r="DD22" s="108">
        <f t="shared" si="32"/>
        <v>0</v>
      </c>
      <c r="DE22" s="109">
        <f t="shared" si="32"/>
        <v>0</v>
      </c>
      <c r="DF22" s="109"/>
      <c r="DG22" s="109"/>
      <c r="DH22" s="110">
        <f t="shared" si="15"/>
        <v>0</v>
      </c>
      <c r="DI22" s="97">
        <f t="shared" si="16"/>
        <v>0</v>
      </c>
      <c r="DJ22" s="111">
        <f t="shared" si="17"/>
        <v>2</v>
      </c>
      <c r="DK22" s="112">
        <f t="shared" si="18"/>
        <v>0</v>
      </c>
      <c r="DL22" s="97">
        <f t="shared" si="19"/>
        <v>0</v>
      </c>
      <c r="DM22" s="97">
        <f t="shared" si="20"/>
        <v>2</v>
      </c>
      <c r="DN22" s="97">
        <f t="shared" si="21"/>
        <v>0</v>
      </c>
      <c r="DO22" s="97">
        <f t="shared" si="22"/>
        <v>0</v>
      </c>
      <c r="DP22" s="97">
        <f t="shared" si="23"/>
        <v>2</v>
      </c>
      <c r="DQ22" s="113">
        <f t="shared" si="24"/>
        <v>0</v>
      </c>
      <c r="DR22" s="113">
        <f t="shared" si="25"/>
        <v>0</v>
      </c>
      <c r="DS22" s="113">
        <f t="shared" si="26"/>
        <v>2</v>
      </c>
      <c r="DT22" s="113">
        <f t="shared" si="27"/>
        <v>0</v>
      </c>
      <c r="DU22" s="113">
        <f t="shared" si="28"/>
        <v>0</v>
      </c>
      <c r="DV22" s="114">
        <f t="shared" si="29"/>
        <v>20</v>
      </c>
      <c r="DW22" s="113">
        <f>IF(DV22&lt;&gt;20,RANK(DV22,$DV$4:$DV$23,1)+COUNTIF(DV$4:DV22,DV22)-1,20)</f>
        <v>20</v>
      </c>
      <c r="DX22" s="115">
        <f t="shared" si="30"/>
        <v>0</v>
      </c>
      <c r="DY22" s="116" t="str">
        <f t="shared" si="31"/>
        <v>-</v>
      </c>
      <c r="DZ22" s="91"/>
      <c r="EA22" s="70"/>
      <c r="EB22" s="70"/>
    </row>
    <row r="23" spans="1:132" ht="16.5" customHeight="1" thickBot="1">
      <c r="A23" s="70"/>
      <c r="B23" s="70"/>
      <c r="C23" s="64"/>
      <c r="D23" s="119" t="str">
        <f>classi!B238</f>
        <v>-</v>
      </c>
      <c r="E23" s="120"/>
      <c r="F23" s="121">
        <f>classi!C238</f>
        <v>0</v>
      </c>
      <c r="G23" s="121">
        <f>classi!D238</f>
        <v>0</v>
      </c>
      <c r="H23" s="202">
        <f>classi!G238</f>
        <v>0</v>
      </c>
      <c r="I23" s="203"/>
      <c r="J23" s="120"/>
      <c r="K23" s="120"/>
      <c r="L23" s="122">
        <v>0</v>
      </c>
      <c r="M23" s="122">
        <v>0</v>
      </c>
      <c r="N23" s="122"/>
      <c r="O23" s="95"/>
      <c r="P23" s="124">
        <f t="shared" si="0"/>
        <v>0</v>
      </c>
      <c r="Q23" s="122">
        <v>0</v>
      </c>
      <c r="R23" s="122">
        <v>0</v>
      </c>
      <c r="S23" s="122"/>
      <c r="T23" s="95"/>
      <c r="U23" s="124">
        <f t="shared" si="1"/>
        <v>0</v>
      </c>
      <c r="V23" s="122">
        <v>0</v>
      </c>
      <c r="W23" s="122">
        <v>0</v>
      </c>
      <c r="X23" s="95"/>
      <c r="Y23" s="95"/>
      <c r="Z23" s="124">
        <f t="shared" si="2"/>
        <v>0</v>
      </c>
      <c r="AA23" s="122">
        <v>0</v>
      </c>
      <c r="AB23" s="122">
        <v>0</v>
      </c>
      <c r="AC23" s="95"/>
      <c r="AD23" s="95"/>
      <c r="AE23" s="124">
        <f t="shared" si="3"/>
        <v>0</v>
      </c>
      <c r="AF23" s="122">
        <v>0</v>
      </c>
      <c r="AG23" s="122">
        <v>0</v>
      </c>
      <c r="AH23" s="122"/>
      <c r="AI23" s="95"/>
      <c r="AJ23" s="124">
        <f t="shared" si="4"/>
        <v>0</v>
      </c>
      <c r="AK23" s="122">
        <v>0</v>
      </c>
      <c r="AL23" s="122">
        <v>0</v>
      </c>
      <c r="AM23" s="95"/>
      <c r="AN23" s="95"/>
      <c r="AO23" s="124">
        <f t="shared" si="5"/>
        <v>0</v>
      </c>
      <c r="AP23" s="122">
        <v>0</v>
      </c>
      <c r="AQ23" s="122">
        <v>0</v>
      </c>
      <c r="AR23" s="95"/>
      <c r="AS23" s="95"/>
      <c r="AT23" s="124">
        <f t="shared" si="6"/>
        <v>0</v>
      </c>
      <c r="AU23" s="122">
        <v>0</v>
      </c>
      <c r="AV23" s="122">
        <v>0</v>
      </c>
      <c r="AW23" s="95"/>
      <c r="AX23" s="95"/>
      <c r="AY23" s="124">
        <f t="shared" si="7"/>
        <v>0</v>
      </c>
      <c r="AZ23" s="125">
        <f t="shared" si="8"/>
        <v>0</v>
      </c>
      <c r="BA23" s="126">
        <v>0</v>
      </c>
      <c r="BB23" s="126">
        <v>0</v>
      </c>
      <c r="BC23" s="99"/>
      <c r="BD23" s="99"/>
      <c r="BE23" s="124">
        <f t="shared" si="9"/>
        <v>0</v>
      </c>
      <c r="BF23" s="126">
        <v>0</v>
      </c>
      <c r="BG23" s="126">
        <v>0</v>
      </c>
      <c r="BH23" s="99"/>
      <c r="BI23" s="99"/>
      <c r="BJ23" s="124">
        <f t="shared" si="10"/>
        <v>0</v>
      </c>
      <c r="BK23" s="126">
        <v>0</v>
      </c>
      <c r="BL23" s="126">
        <v>0</v>
      </c>
      <c r="BM23" s="99"/>
      <c r="BN23" s="99"/>
      <c r="BO23" s="124">
        <f t="shared" si="11"/>
        <v>0</v>
      </c>
      <c r="BP23" s="126">
        <v>0</v>
      </c>
      <c r="BQ23" s="126">
        <v>0</v>
      </c>
      <c r="BR23" s="99"/>
      <c r="BS23" s="99"/>
      <c r="BT23" s="124">
        <f t="shared" si="12"/>
        <v>0</v>
      </c>
      <c r="BU23" s="128">
        <v>0</v>
      </c>
      <c r="BV23" s="128">
        <v>0</v>
      </c>
      <c r="BW23" s="101"/>
      <c r="BX23" s="101"/>
      <c r="BY23" s="124">
        <f t="shared" si="13"/>
        <v>0</v>
      </c>
      <c r="BZ23" s="128">
        <v>0</v>
      </c>
      <c r="CA23" s="128">
        <v>0</v>
      </c>
      <c r="CB23" s="101"/>
      <c r="CC23" s="101"/>
      <c r="CD23" s="130">
        <f t="shared" si="14"/>
        <v>0</v>
      </c>
      <c r="CE23" s="131"/>
      <c r="CF23" s="132"/>
      <c r="CG23" s="105"/>
      <c r="CH23" s="105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227"/>
      <c r="DC23" s="134"/>
      <c r="DD23" s="135">
        <f t="shared" si="32"/>
        <v>0</v>
      </c>
      <c r="DE23" s="136">
        <f t="shared" si="32"/>
        <v>0</v>
      </c>
      <c r="DF23" s="136"/>
      <c r="DG23" s="136"/>
      <c r="DH23" s="137">
        <f t="shared" si="15"/>
        <v>0</v>
      </c>
      <c r="DI23" s="124">
        <f t="shared" si="16"/>
        <v>0</v>
      </c>
      <c r="DJ23" s="138">
        <f t="shared" si="17"/>
        <v>2</v>
      </c>
      <c r="DK23" s="139">
        <f t="shared" si="18"/>
        <v>0</v>
      </c>
      <c r="DL23" s="124">
        <f t="shared" si="19"/>
        <v>0</v>
      </c>
      <c r="DM23" s="124">
        <f t="shared" si="20"/>
        <v>2</v>
      </c>
      <c r="DN23" s="124">
        <f t="shared" si="21"/>
        <v>0</v>
      </c>
      <c r="DO23" s="124">
        <f t="shared" si="22"/>
        <v>0</v>
      </c>
      <c r="DP23" s="124">
        <f t="shared" si="23"/>
        <v>2</v>
      </c>
      <c r="DQ23" s="140">
        <f t="shared" si="24"/>
        <v>0</v>
      </c>
      <c r="DR23" s="140">
        <f t="shared" si="25"/>
        <v>0</v>
      </c>
      <c r="DS23" s="141">
        <f t="shared" si="26"/>
        <v>2</v>
      </c>
      <c r="DT23" s="140">
        <f t="shared" si="27"/>
        <v>0</v>
      </c>
      <c r="DU23" s="140">
        <f t="shared" si="28"/>
        <v>0</v>
      </c>
      <c r="DV23" s="141">
        <f t="shared" si="29"/>
        <v>20</v>
      </c>
      <c r="DW23" s="140">
        <f>IF(DV23&lt;&gt;20,RANK(DV23,$DV$4:$DV$23,1)+COUNTIF(DV$4:DV23,DV23)-1,20)</f>
        <v>20</v>
      </c>
      <c r="DX23" s="142">
        <f t="shared" si="30"/>
        <v>0</v>
      </c>
      <c r="DY23" s="143" t="str">
        <f t="shared" si="31"/>
        <v>-</v>
      </c>
      <c r="DZ23" s="91"/>
      <c r="EA23" s="70"/>
      <c r="EB23" s="70"/>
    </row>
    <row r="24" spans="1:132" ht="16.5" customHeight="1">
      <c r="A24" s="70"/>
      <c r="B24" s="70"/>
      <c r="C24" s="6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206"/>
      <c r="P24" s="144"/>
      <c r="Q24" s="144"/>
      <c r="R24" s="144"/>
      <c r="S24" s="144"/>
      <c r="T24" s="206"/>
      <c r="U24" s="144"/>
      <c r="V24" s="144"/>
      <c r="W24" s="144"/>
      <c r="X24" s="206"/>
      <c r="Y24" s="206"/>
      <c r="Z24" s="144"/>
      <c r="AA24" s="144"/>
      <c r="AB24" s="144"/>
      <c r="AC24" s="206"/>
      <c r="AD24" s="206"/>
      <c r="AE24" s="144"/>
      <c r="AF24" s="144"/>
      <c r="AG24" s="144"/>
      <c r="AH24" s="144"/>
      <c r="AI24" s="206"/>
      <c r="AJ24" s="144"/>
      <c r="AK24" s="144"/>
      <c r="AL24" s="144"/>
      <c r="AM24" s="206"/>
      <c r="AN24" s="206"/>
      <c r="AO24" s="144"/>
      <c r="AP24" s="144"/>
      <c r="AQ24" s="144"/>
      <c r="AR24" s="206"/>
      <c r="AS24" s="206"/>
      <c r="AT24" s="144"/>
      <c r="AU24" s="144"/>
      <c r="AV24" s="144"/>
      <c r="AW24" s="206"/>
      <c r="AX24" s="206"/>
      <c r="AY24" s="144"/>
      <c r="AZ24" s="144"/>
      <c r="BA24" s="144"/>
      <c r="BB24" s="144"/>
      <c r="BC24" s="206"/>
      <c r="BD24" s="206"/>
      <c r="BE24" s="144"/>
      <c r="BF24" s="144"/>
      <c r="BG24" s="144"/>
      <c r="BH24" s="206"/>
      <c r="BI24" s="206"/>
      <c r="BJ24" s="145"/>
      <c r="BK24" s="145"/>
      <c r="BL24" s="145"/>
      <c r="BM24" s="207"/>
      <c r="BN24" s="207"/>
      <c r="BO24" s="145"/>
      <c r="BP24" s="145"/>
      <c r="BQ24" s="145"/>
      <c r="BR24" s="207"/>
      <c r="BS24" s="207"/>
      <c r="BT24" s="145"/>
      <c r="BU24" s="145"/>
      <c r="BV24" s="145"/>
      <c r="BW24" s="207"/>
      <c r="BX24" s="207"/>
      <c r="BY24" s="145"/>
      <c r="BZ24" s="145"/>
      <c r="CA24" s="145"/>
      <c r="CB24" s="207"/>
      <c r="CC24" s="207"/>
      <c r="CD24" s="145"/>
      <c r="CE24" s="145"/>
      <c r="CF24" s="145"/>
      <c r="CG24" s="207"/>
      <c r="CH24" s="207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25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</row>
    <row r="25" spans="1:132" ht="16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</row>
    <row r="26" spans="1:132" ht="16.5" customHeight="1" thickBo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" customHeight="1" thickBot="1">
      <c r="A27" s="70"/>
      <c r="B27" s="70"/>
      <c r="C27" s="64"/>
      <c r="D27" s="152" t="str">
        <f>D2</f>
        <v>Freestyle 3</v>
      </c>
      <c r="E27" s="153"/>
      <c r="F27" s="154"/>
      <c r="G27" s="264">
        <f>D1</f>
        <v>44359</v>
      </c>
      <c r="H27" s="268"/>
      <c r="I27" s="235"/>
      <c r="J27" s="15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6"/>
      <c r="AD27" s="236"/>
      <c r="AE27" s="237"/>
      <c r="AF27" s="238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" customHeight="1" thickBot="1">
      <c r="A28" s="70"/>
      <c r="B28" s="70"/>
      <c r="C28" s="64"/>
      <c r="D28" s="160" t="s">
        <v>71</v>
      </c>
      <c r="E28" s="161"/>
      <c r="F28" s="162" t="s">
        <v>2</v>
      </c>
      <c r="G28" s="162" t="s">
        <v>3</v>
      </c>
      <c r="H28" s="162" t="s">
        <v>30</v>
      </c>
      <c r="I28" s="163"/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2">
        <v>1</v>
      </c>
      <c r="D29" s="173">
        <f t="shared" ref="D29:D39" si="33">IF(AA29="-",INDEX(DV$1:DV$23,MATCH(C29,$DW$1:$DW$23,0)),AA29)</f>
        <v>1</v>
      </c>
      <c r="E29" s="174"/>
      <c r="F29" s="175" t="str">
        <f t="shared" ref="F29:F39" si="34">INDEX(F$1:F$23,MATCH(C29,$DW$1:$DW$23,0))</f>
        <v>Liliana</v>
      </c>
      <c r="G29" s="199" t="str">
        <f t="shared" ref="G29:G39" si="35">INDEX(G$1:G$23,MATCH(C29,$DW$1:$DW$23,0))</f>
        <v>Ferrari</v>
      </c>
      <c r="H29" s="199" t="str">
        <f t="shared" ref="H29:H39" si="36">INDEX(H$1:H$23,MATCH(C29,$DW$1:$DW$23,0))</f>
        <v>Duca Radames</v>
      </c>
      <c r="I29" s="174"/>
      <c r="J29" s="174"/>
      <c r="K29" s="176"/>
      <c r="L29" s="177">
        <f t="shared" ref="L29:L39" si="37">INDEX(P$1:P$23,MATCH(C29,$DW$1:$DW$23,0))</f>
        <v>21.5</v>
      </c>
      <c r="M29" s="178">
        <f t="shared" ref="M29:M39" si="38">INDEX(U$1:U$23,MATCH(C29,$DW$1:$DW$23,0))</f>
        <v>22</v>
      </c>
      <c r="N29" s="178">
        <f t="shared" ref="N29:N39" si="39">INDEX(Z$1:Z$23,MATCH(C29,$DW$1:$DW$23,0))</f>
        <v>21</v>
      </c>
      <c r="O29" s="179">
        <f t="shared" ref="O29:O39" si="40">INDEX(AE$1:AE$23,MATCH(C29,$DW$1:$DW$23,0))</f>
        <v>21</v>
      </c>
      <c r="P29" s="177">
        <f t="shared" ref="P29:P39" si="41">INDEX(AJ$1:AJ$23,MATCH(C29,$DW$1:$DW$23,0))</f>
        <v>20</v>
      </c>
      <c r="Q29" s="178">
        <f t="shared" ref="Q29:Q39" si="42">INDEX(AO$1:AO$23,MATCH(C29,$DW$1:$DW$23,0))</f>
        <v>19.5</v>
      </c>
      <c r="R29" s="178">
        <f t="shared" ref="R29:R39" si="43">INDEX(AT$1:AT$23,MATCH(C29,$DW$1:$DW$23,0))</f>
        <v>21</v>
      </c>
      <c r="S29" s="179">
        <f t="shared" ref="S29:S39" si="44">INDEX(AY$1:AY$23,MATCH(C29,$DW$1:$DW$23,0))</f>
        <v>20</v>
      </c>
      <c r="T29" s="180">
        <f t="shared" ref="T29:T39" si="45">INDEX(AZ$1:AZ$23,MATCH(C29,$DW$1:$DW$23,0))</f>
        <v>166</v>
      </c>
      <c r="U29" s="177">
        <f t="shared" ref="U29:U39" si="46">INDEX(BE$1:BE$23,MATCH(C29,$DW$1:$DW$23,0))</f>
        <v>1</v>
      </c>
      <c r="V29" s="178">
        <f>INDEX(BJ$1:BJ$23,MATCH(C29,$DW$1:$DW$23,0))</f>
        <v>0</v>
      </c>
      <c r="W29" s="178">
        <f t="shared" ref="W29:W39" si="47">INDEX(BO$1:BO$23,MATCH(C29,$DW$1:$DW$23,0))</f>
        <v>0</v>
      </c>
      <c r="X29" s="178">
        <f t="shared" ref="X29:X39" si="48">INDEX(BT$1:BT$23,MATCH(C29,$DW$1:$DW$23,0))</f>
        <v>0</v>
      </c>
      <c r="Y29" s="178">
        <f t="shared" ref="Y29:Y39" si="49">INDEX(BY$1:BY$23,MATCH(C29,$DW$1:$DW$23,0))</f>
        <v>0</v>
      </c>
      <c r="Z29" s="179">
        <f t="shared" ref="Z29:Z39" si="50">INDEX(CD$1:CD$23,MATCH(C29,$DW$1:$DW$23,0))</f>
        <v>0</v>
      </c>
      <c r="AA29" s="181" t="str">
        <f t="shared" ref="AA29:AA39" si="51">INDEX(DY$1:DY$23,MATCH(C29,$DW$1:$DW$23,0))</f>
        <v>-</v>
      </c>
      <c r="AB29" s="177">
        <f t="shared" ref="AB29:AB39" si="52">INDEX(DH$1:DH$23,MATCH(C29,$DW$1:$DW$23,0))</f>
        <v>1</v>
      </c>
      <c r="AC29" s="178">
        <f t="shared" ref="AC29:AC39" si="53">INDEX(DI$1:DI$23,MATCH(C29,$DW$1:$DW$23,0))</f>
        <v>165</v>
      </c>
      <c r="AD29" s="204" t="str">
        <f t="shared" ref="AD29:AD39" si="54">INDEX(D$1:D$23,MATCH(C29,$DW$1:$DW$23,0))</f>
        <v>FS3_1</v>
      </c>
      <c r="AE29" s="183">
        <f t="shared" ref="AE29:AE39" si="55">INDEX(DX$1:DX$23,MATCH(C29,$DW$1:$DW$23,0))</f>
        <v>1</v>
      </c>
      <c r="AF29" s="205" t="str">
        <f t="shared" ref="AF29:AF39" si="56">IF(AE29&gt;=0.85,"Point","-")</f>
        <v>Point</v>
      </c>
      <c r="AG29" s="185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6" customHeight="1">
      <c r="A30" s="70"/>
      <c r="B30" s="70"/>
      <c r="C30" s="172">
        <v>2</v>
      </c>
      <c r="D30" s="186" t="e">
        <f t="shared" si="33"/>
        <v>#N/A</v>
      </c>
      <c r="E30" s="117"/>
      <c r="F30" s="187" t="e">
        <f t="shared" si="34"/>
        <v>#N/A</v>
      </c>
      <c r="G30" s="187" t="e">
        <f t="shared" si="35"/>
        <v>#N/A</v>
      </c>
      <c r="H30" s="187" t="e">
        <f t="shared" si="36"/>
        <v>#N/A</v>
      </c>
      <c r="I30" s="117"/>
      <c r="J30" s="117"/>
      <c r="K30" s="188"/>
      <c r="L30" s="112" t="e">
        <f t="shared" si="37"/>
        <v>#N/A</v>
      </c>
      <c r="M30" s="97" t="e">
        <f t="shared" si="38"/>
        <v>#N/A</v>
      </c>
      <c r="N30" s="97" t="e">
        <f t="shared" si="39"/>
        <v>#N/A</v>
      </c>
      <c r="O30" s="111" t="e">
        <f t="shared" si="40"/>
        <v>#N/A</v>
      </c>
      <c r="P30" s="112" t="e">
        <f t="shared" si="41"/>
        <v>#N/A</v>
      </c>
      <c r="Q30" s="97" t="e">
        <f t="shared" si="42"/>
        <v>#N/A</v>
      </c>
      <c r="R30" s="97" t="e">
        <f t="shared" si="43"/>
        <v>#N/A</v>
      </c>
      <c r="S30" s="103" t="e">
        <f t="shared" si="44"/>
        <v>#N/A</v>
      </c>
      <c r="T30" s="189" t="e">
        <f t="shared" si="45"/>
        <v>#N/A</v>
      </c>
      <c r="U30" s="112" t="e">
        <f t="shared" si="46"/>
        <v>#N/A</v>
      </c>
      <c r="V30" s="97" t="e">
        <f>INDEX(BJ1:BJ40,MATCH(C30,$DW1:$DW40,0))</f>
        <v>#N/A</v>
      </c>
      <c r="W30" s="97" t="e">
        <f t="shared" si="47"/>
        <v>#N/A</v>
      </c>
      <c r="X30" s="97" t="e">
        <f t="shared" si="48"/>
        <v>#N/A</v>
      </c>
      <c r="Y30" s="97" t="e">
        <f t="shared" si="49"/>
        <v>#N/A</v>
      </c>
      <c r="Z30" s="103" t="e">
        <f t="shared" si="50"/>
        <v>#N/A</v>
      </c>
      <c r="AA30" s="190" t="e">
        <f t="shared" si="51"/>
        <v>#N/A</v>
      </c>
      <c r="AB30" s="112" t="e">
        <f t="shared" si="52"/>
        <v>#N/A</v>
      </c>
      <c r="AC30" s="97" t="e">
        <f t="shared" si="53"/>
        <v>#N/A</v>
      </c>
      <c r="AD30" s="113" t="e">
        <f t="shared" si="54"/>
        <v>#N/A</v>
      </c>
      <c r="AE30" s="115" t="e">
        <f t="shared" si="55"/>
        <v>#N/A</v>
      </c>
      <c r="AF30" s="192" t="e">
        <f t="shared" si="56"/>
        <v>#N/A</v>
      </c>
      <c r="AG30" s="191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6" customHeight="1">
      <c r="A31" s="70"/>
      <c r="B31" s="70"/>
      <c r="C31" s="172">
        <v>3</v>
      </c>
      <c r="D31" s="186" t="e">
        <f t="shared" si="33"/>
        <v>#N/A</v>
      </c>
      <c r="E31" s="117"/>
      <c r="F31" s="187" t="e">
        <f t="shared" si="34"/>
        <v>#N/A</v>
      </c>
      <c r="G31" s="187" t="e">
        <f t="shared" si="35"/>
        <v>#N/A</v>
      </c>
      <c r="H31" s="187" t="e">
        <f t="shared" si="36"/>
        <v>#N/A</v>
      </c>
      <c r="I31" s="117"/>
      <c r="J31" s="117"/>
      <c r="K31" s="188"/>
      <c r="L31" s="112" t="e">
        <f t="shared" si="37"/>
        <v>#N/A</v>
      </c>
      <c r="M31" s="97" t="e">
        <f t="shared" si="38"/>
        <v>#N/A</v>
      </c>
      <c r="N31" s="97" t="e">
        <f t="shared" si="39"/>
        <v>#N/A</v>
      </c>
      <c r="O31" s="111" t="e">
        <f t="shared" si="40"/>
        <v>#N/A</v>
      </c>
      <c r="P31" s="112" t="e">
        <f t="shared" si="41"/>
        <v>#N/A</v>
      </c>
      <c r="Q31" s="97" t="e">
        <f t="shared" si="42"/>
        <v>#N/A</v>
      </c>
      <c r="R31" s="97" t="e">
        <f t="shared" si="43"/>
        <v>#N/A</v>
      </c>
      <c r="S31" s="103" t="e">
        <f t="shared" si="44"/>
        <v>#N/A</v>
      </c>
      <c r="T31" s="189" t="e">
        <f t="shared" si="45"/>
        <v>#N/A</v>
      </c>
      <c r="U31" s="112" t="e">
        <f t="shared" si="46"/>
        <v>#N/A</v>
      </c>
      <c r="V31" s="97" t="e">
        <f>INDEX(BJ1:BJ40,MATCH(C31,$DW1:$DW40,0))</f>
        <v>#N/A</v>
      </c>
      <c r="W31" s="97" t="e">
        <f t="shared" si="47"/>
        <v>#N/A</v>
      </c>
      <c r="X31" s="97" t="e">
        <f t="shared" si="48"/>
        <v>#N/A</v>
      </c>
      <c r="Y31" s="97" t="e">
        <f t="shared" si="49"/>
        <v>#N/A</v>
      </c>
      <c r="Z31" s="103" t="e">
        <f t="shared" si="50"/>
        <v>#N/A</v>
      </c>
      <c r="AA31" s="190" t="e">
        <f t="shared" si="51"/>
        <v>#N/A</v>
      </c>
      <c r="AB31" s="112" t="e">
        <f t="shared" si="52"/>
        <v>#N/A</v>
      </c>
      <c r="AC31" s="97" t="e">
        <f t="shared" si="53"/>
        <v>#N/A</v>
      </c>
      <c r="AD31" s="113" t="e">
        <f t="shared" si="54"/>
        <v>#N/A</v>
      </c>
      <c r="AE31" s="115" t="e">
        <f t="shared" si="55"/>
        <v>#N/A</v>
      </c>
      <c r="AF31" s="192" t="e">
        <f t="shared" si="56"/>
        <v>#N/A</v>
      </c>
      <c r="AG31" s="191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6" customHeight="1">
      <c r="A32" s="70"/>
      <c r="B32" s="70"/>
      <c r="C32" s="172">
        <v>4</v>
      </c>
      <c r="D32" s="186" t="e">
        <f t="shared" si="33"/>
        <v>#N/A</v>
      </c>
      <c r="E32" s="117"/>
      <c r="F32" s="187" t="e">
        <f t="shared" si="34"/>
        <v>#N/A</v>
      </c>
      <c r="G32" s="187" t="e">
        <f t="shared" si="35"/>
        <v>#N/A</v>
      </c>
      <c r="H32" s="187" t="e">
        <f t="shared" si="36"/>
        <v>#N/A</v>
      </c>
      <c r="I32" s="117"/>
      <c r="J32" s="117"/>
      <c r="K32" s="188"/>
      <c r="L32" s="112" t="e">
        <f t="shared" si="37"/>
        <v>#N/A</v>
      </c>
      <c r="M32" s="97" t="e">
        <f t="shared" si="38"/>
        <v>#N/A</v>
      </c>
      <c r="N32" s="97" t="e">
        <f t="shared" si="39"/>
        <v>#N/A</v>
      </c>
      <c r="O32" s="111" t="e">
        <f t="shared" si="40"/>
        <v>#N/A</v>
      </c>
      <c r="P32" s="112" t="e">
        <f t="shared" si="41"/>
        <v>#N/A</v>
      </c>
      <c r="Q32" s="97" t="e">
        <f t="shared" si="42"/>
        <v>#N/A</v>
      </c>
      <c r="R32" s="97" t="e">
        <f t="shared" si="43"/>
        <v>#N/A</v>
      </c>
      <c r="S32" s="103" t="e">
        <f t="shared" si="44"/>
        <v>#N/A</v>
      </c>
      <c r="T32" s="189" t="e">
        <f t="shared" si="45"/>
        <v>#N/A</v>
      </c>
      <c r="U32" s="112" t="e">
        <f t="shared" si="46"/>
        <v>#N/A</v>
      </c>
      <c r="V32" s="97" t="e">
        <f>INDEX(BJ1:BJ40,MATCH(C32,$DW1:$DW40,0))</f>
        <v>#N/A</v>
      </c>
      <c r="W32" s="97" t="e">
        <f t="shared" si="47"/>
        <v>#N/A</v>
      </c>
      <c r="X32" s="97" t="e">
        <f t="shared" si="48"/>
        <v>#N/A</v>
      </c>
      <c r="Y32" s="97" t="e">
        <f t="shared" si="49"/>
        <v>#N/A</v>
      </c>
      <c r="Z32" s="103" t="e">
        <f t="shared" si="50"/>
        <v>#N/A</v>
      </c>
      <c r="AA32" s="190" t="e">
        <f t="shared" si="51"/>
        <v>#N/A</v>
      </c>
      <c r="AB32" s="112" t="e">
        <f t="shared" si="52"/>
        <v>#N/A</v>
      </c>
      <c r="AC32" s="97" t="e">
        <f t="shared" si="53"/>
        <v>#N/A</v>
      </c>
      <c r="AD32" s="113" t="e">
        <f t="shared" si="54"/>
        <v>#N/A</v>
      </c>
      <c r="AE32" s="115" t="e">
        <f t="shared" si="55"/>
        <v>#N/A</v>
      </c>
      <c r="AF32" s="192" t="e">
        <f t="shared" si="56"/>
        <v>#N/A</v>
      </c>
      <c r="AG32" s="191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6" customHeight="1">
      <c r="A33" s="70"/>
      <c r="B33" s="70"/>
      <c r="C33" s="172">
        <v>5</v>
      </c>
      <c r="D33" s="186" t="e">
        <f t="shared" si="33"/>
        <v>#N/A</v>
      </c>
      <c r="E33" s="117"/>
      <c r="F33" s="187" t="e">
        <f t="shared" si="34"/>
        <v>#N/A</v>
      </c>
      <c r="G33" s="187" t="e">
        <f t="shared" si="35"/>
        <v>#N/A</v>
      </c>
      <c r="H33" s="187" t="e">
        <f t="shared" si="36"/>
        <v>#N/A</v>
      </c>
      <c r="I33" s="117"/>
      <c r="J33" s="117"/>
      <c r="K33" s="188"/>
      <c r="L33" s="112" t="e">
        <f t="shared" si="37"/>
        <v>#N/A</v>
      </c>
      <c r="M33" s="97" t="e">
        <f t="shared" si="38"/>
        <v>#N/A</v>
      </c>
      <c r="N33" s="97" t="e">
        <f t="shared" si="39"/>
        <v>#N/A</v>
      </c>
      <c r="O33" s="111" t="e">
        <f t="shared" si="40"/>
        <v>#N/A</v>
      </c>
      <c r="P33" s="112" t="e">
        <f t="shared" si="41"/>
        <v>#N/A</v>
      </c>
      <c r="Q33" s="97" t="e">
        <f t="shared" si="42"/>
        <v>#N/A</v>
      </c>
      <c r="R33" s="97" t="e">
        <f t="shared" si="43"/>
        <v>#N/A</v>
      </c>
      <c r="S33" s="103" t="e">
        <f t="shared" si="44"/>
        <v>#N/A</v>
      </c>
      <c r="T33" s="189" t="e">
        <f t="shared" si="45"/>
        <v>#N/A</v>
      </c>
      <c r="U33" s="112" t="e">
        <f t="shared" si="46"/>
        <v>#N/A</v>
      </c>
      <c r="V33" s="97" t="e">
        <f>INDEX(BJ1:BJ40,MATCH(C33,$DW1:$DW40,0))</f>
        <v>#N/A</v>
      </c>
      <c r="W33" s="97" t="e">
        <f t="shared" si="47"/>
        <v>#N/A</v>
      </c>
      <c r="X33" s="97" t="e">
        <f t="shared" si="48"/>
        <v>#N/A</v>
      </c>
      <c r="Y33" s="97" t="e">
        <f t="shared" si="49"/>
        <v>#N/A</v>
      </c>
      <c r="Z33" s="103" t="e">
        <f t="shared" si="50"/>
        <v>#N/A</v>
      </c>
      <c r="AA33" s="190" t="e">
        <f t="shared" si="51"/>
        <v>#N/A</v>
      </c>
      <c r="AB33" s="112" t="e">
        <f t="shared" si="52"/>
        <v>#N/A</v>
      </c>
      <c r="AC33" s="97" t="e">
        <f t="shared" si="53"/>
        <v>#N/A</v>
      </c>
      <c r="AD33" s="113" t="e">
        <f t="shared" si="54"/>
        <v>#N/A</v>
      </c>
      <c r="AE33" s="115" t="e">
        <f t="shared" si="55"/>
        <v>#N/A</v>
      </c>
      <c r="AF33" s="192" t="e">
        <f t="shared" si="56"/>
        <v>#N/A</v>
      </c>
      <c r="AG33" s="191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6" customHeight="1">
      <c r="A34" s="70"/>
      <c r="B34" s="70"/>
      <c r="C34" s="172">
        <v>6</v>
      </c>
      <c r="D34" s="186" t="e">
        <f t="shared" si="33"/>
        <v>#N/A</v>
      </c>
      <c r="E34" s="117"/>
      <c r="F34" s="187" t="e">
        <f t="shared" si="34"/>
        <v>#N/A</v>
      </c>
      <c r="G34" s="187" t="e">
        <f t="shared" si="35"/>
        <v>#N/A</v>
      </c>
      <c r="H34" s="187" t="e">
        <f t="shared" si="36"/>
        <v>#N/A</v>
      </c>
      <c r="I34" s="117"/>
      <c r="J34" s="117"/>
      <c r="K34" s="188"/>
      <c r="L34" s="112" t="e">
        <f t="shared" si="37"/>
        <v>#N/A</v>
      </c>
      <c r="M34" s="97" t="e">
        <f t="shared" si="38"/>
        <v>#N/A</v>
      </c>
      <c r="N34" s="97" t="e">
        <f t="shared" si="39"/>
        <v>#N/A</v>
      </c>
      <c r="O34" s="111" t="e">
        <f t="shared" si="40"/>
        <v>#N/A</v>
      </c>
      <c r="P34" s="112" t="e">
        <f t="shared" si="41"/>
        <v>#N/A</v>
      </c>
      <c r="Q34" s="97" t="e">
        <f t="shared" si="42"/>
        <v>#N/A</v>
      </c>
      <c r="R34" s="97" t="e">
        <f t="shared" si="43"/>
        <v>#N/A</v>
      </c>
      <c r="S34" s="103" t="e">
        <f t="shared" si="44"/>
        <v>#N/A</v>
      </c>
      <c r="T34" s="189" t="e">
        <f t="shared" si="45"/>
        <v>#N/A</v>
      </c>
      <c r="U34" s="112" t="e">
        <f t="shared" si="46"/>
        <v>#N/A</v>
      </c>
      <c r="V34" s="97" t="e">
        <f>INDEX(BJ1:BJ40,MATCH(C34,$DW1:$DW40,0))</f>
        <v>#N/A</v>
      </c>
      <c r="W34" s="97" t="e">
        <f t="shared" si="47"/>
        <v>#N/A</v>
      </c>
      <c r="X34" s="97" t="e">
        <f t="shared" si="48"/>
        <v>#N/A</v>
      </c>
      <c r="Y34" s="97" t="e">
        <f t="shared" si="49"/>
        <v>#N/A</v>
      </c>
      <c r="Z34" s="103" t="e">
        <f t="shared" si="50"/>
        <v>#N/A</v>
      </c>
      <c r="AA34" s="190" t="e">
        <f t="shared" si="51"/>
        <v>#N/A</v>
      </c>
      <c r="AB34" s="112" t="e">
        <f t="shared" si="52"/>
        <v>#N/A</v>
      </c>
      <c r="AC34" s="97" t="e">
        <f t="shared" si="53"/>
        <v>#N/A</v>
      </c>
      <c r="AD34" s="113" t="e">
        <f t="shared" si="54"/>
        <v>#N/A</v>
      </c>
      <c r="AE34" s="115" t="e">
        <f t="shared" si="55"/>
        <v>#N/A</v>
      </c>
      <c r="AF34" s="192" t="e">
        <f t="shared" si="56"/>
        <v>#N/A</v>
      </c>
      <c r="AG34" s="191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  <row r="35" spans="1:132" ht="16" customHeight="1">
      <c r="A35" s="70"/>
      <c r="B35" s="70"/>
      <c r="C35" s="172">
        <v>7</v>
      </c>
      <c r="D35" s="186" t="e">
        <f t="shared" si="33"/>
        <v>#N/A</v>
      </c>
      <c r="E35" s="117"/>
      <c r="F35" s="187" t="e">
        <f t="shared" si="34"/>
        <v>#N/A</v>
      </c>
      <c r="G35" s="187" t="e">
        <f t="shared" si="35"/>
        <v>#N/A</v>
      </c>
      <c r="H35" s="187" t="e">
        <f t="shared" si="36"/>
        <v>#N/A</v>
      </c>
      <c r="I35" s="117"/>
      <c r="J35" s="117"/>
      <c r="K35" s="188"/>
      <c r="L35" s="112" t="e">
        <f t="shared" si="37"/>
        <v>#N/A</v>
      </c>
      <c r="M35" s="97" t="e">
        <f t="shared" si="38"/>
        <v>#N/A</v>
      </c>
      <c r="N35" s="97" t="e">
        <f t="shared" si="39"/>
        <v>#N/A</v>
      </c>
      <c r="O35" s="111" t="e">
        <f t="shared" si="40"/>
        <v>#N/A</v>
      </c>
      <c r="P35" s="112" t="e">
        <f t="shared" si="41"/>
        <v>#N/A</v>
      </c>
      <c r="Q35" s="97" t="e">
        <f t="shared" si="42"/>
        <v>#N/A</v>
      </c>
      <c r="R35" s="97" t="e">
        <f t="shared" si="43"/>
        <v>#N/A</v>
      </c>
      <c r="S35" s="103" t="e">
        <f t="shared" si="44"/>
        <v>#N/A</v>
      </c>
      <c r="T35" s="189" t="e">
        <f t="shared" si="45"/>
        <v>#N/A</v>
      </c>
      <c r="U35" s="112" t="e">
        <f t="shared" si="46"/>
        <v>#N/A</v>
      </c>
      <c r="V35" s="97" t="e">
        <f>INDEX(BJ1:BJ40,MATCH(C35,$DW1:$DW40,0))</f>
        <v>#N/A</v>
      </c>
      <c r="W35" s="97" t="e">
        <f t="shared" si="47"/>
        <v>#N/A</v>
      </c>
      <c r="X35" s="97" t="e">
        <f t="shared" si="48"/>
        <v>#N/A</v>
      </c>
      <c r="Y35" s="97" t="e">
        <f t="shared" si="49"/>
        <v>#N/A</v>
      </c>
      <c r="Z35" s="103" t="e">
        <f t="shared" si="50"/>
        <v>#N/A</v>
      </c>
      <c r="AA35" s="190" t="e">
        <f t="shared" si="51"/>
        <v>#N/A</v>
      </c>
      <c r="AB35" s="112" t="e">
        <f t="shared" si="52"/>
        <v>#N/A</v>
      </c>
      <c r="AC35" s="97" t="e">
        <f t="shared" si="53"/>
        <v>#N/A</v>
      </c>
      <c r="AD35" s="113" t="e">
        <f t="shared" si="54"/>
        <v>#N/A</v>
      </c>
      <c r="AE35" s="115" t="e">
        <f t="shared" si="55"/>
        <v>#N/A</v>
      </c>
      <c r="AF35" s="192" t="e">
        <f t="shared" si="56"/>
        <v>#N/A</v>
      </c>
      <c r="AG35" s="191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</row>
    <row r="36" spans="1:132" ht="16" customHeight="1">
      <c r="A36" s="70"/>
      <c r="B36" s="70"/>
      <c r="C36" s="172">
        <v>8</v>
      </c>
      <c r="D36" s="186" t="e">
        <f t="shared" si="33"/>
        <v>#N/A</v>
      </c>
      <c r="E36" s="117"/>
      <c r="F36" s="187" t="e">
        <f t="shared" si="34"/>
        <v>#N/A</v>
      </c>
      <c r="G36" s="187" t="e">
        <f t="shared" si="35"/>
        <v>#N/A</v>
      </c>
      <c r="H36" s="187" t="e">
        <f t="shared" si="36"/>
        <v>#N/A</v>
      </c>
      <c r="I36" s="117"/>
      <c r="J36" s="117"/>
      <c r="K36" s="188"/>
      <c r="L36" s="112" t="e">
        <f t="shared" si="37"/>
        <v>#N/A</v>
      </c>
      <c r="M36" s="97" t="e">
        <f t="shared" si="38"/>
        <v>#N/A</v>
      </c>
      <c r="N36" s="97" t="e">
        <f t="shared" si="39"/>
        <v>#N/A</v>
      </c>
      <c r="O36" s="111" t="e">
        <f t="shared" si="40"/>
        <v>#N/A</v>
      </c>
      <c r="P36" s="112" t="e">
        <f t="shared" si="41"/>
        <v>#N/A</v>
      </c>
      <c r="Q36" s="97" t="e">
        <f t="shared" si="42"/>
        <v>#N/A</v>
      </c>
      <c r="R36" s="97" t="e">
        <f t="shared" si="43"/>
        <v>#N/A</v>
      </c>
      <c r="S36" s="103" t="e">
        <f t="shared" si="44"/>
        <v>#N/A</v>
      </c>
      <c r="T36" s="189" t="e">
        <f t="shared" si="45"/>
        <v>#N/A</v>
      </c>
      <c r="U36" s="112" t="e">
        <f t="shared" si="46"/>
        <v>#N/A</v>
      </c>
      <c r="V36" s="97" t="e">
        <f>INDEX(BJ1:BJ40,MATCH(C36,$DW1:$DW40,0))</f>
        <v>#N/A</v>
      </c>
      <c r="W36" s="97" t="e">
        <f t="shared" si="47"/>
        <v>#N/A</v>
      </c>
      <c r="X36" s="97" t="e">
        <f t="shared" si="48"/>
        <v>#N/A</v>
      </c>
      <c r="Y36" s="97" t="e">
        <f t="shared" si="49"/>
        <v>#N/A</v>
      </c>
      <c r="Z36" s="103" t="e">
        <f t="shared" si="50"/>
        <v>#N/A</v>
      </c>
      <c r="AA36" s="190" t="e">
        <f t="shared" si="51"/>
        <v>#N/A</v>
      </c>
      <c r="AB36" s="112" t="e">
        <f t="shared" si="52"/>
        <v>#N/A</v>
      </c>
      <c r="AC36" s="97" t="e">
        <f t="shared" si="53"/>
        <v>#N/A</v>
      </c>
      <c r="AD36" s="113" t="e">
        <f t="shared" si="54"/>
        <v>#N/A</v>
      </c>
      <c r="AE36" s="115" t="e">
        <f t="shared" si="55"/>
        <v>#N/A</v>
      </c>
      <c r="AF36" s="192" t="e">
        <f t="shared" si="56"/>
        <v>#N/A</v>
      </c>
      <c r="AG36" s="191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</row>
    <row r="37" spans="1:132" ht="16" customHeight="1">
      <c r="A37" s="70"/>
      <c r="B37" s="70"/>
      <c r="C37" s="172">
        <v>9</v>
      </c>
      <c r="D37" s="186" t="e">
        <f t="shared" si="33"/>
        <v>#N/A</v>
      </c>
      <c r="E37" s="117"/>
      <c r="F37" s="187" t="e">
        <f t="shared" si="34"/>
        <v>#N/A</v>
      </c>
      <c r="G37" s="187" t="e">
        <f t="shared" si="35"/>
        <v>#N/A</v>
      </c>
      <c r="H37" s="187" t="e">
        <f t="shared" si="36"/>
        <v>#N/A</v>
      </c>
      <c r="I37" s="117"/>
      <c r="J37" s="117"/>
      <c r="K37" s="188"/>
      <c r="L37" s="112" t="e">
        <f t="shared" si="37"/>
        <v>#N/A</v>
      </c>
      <c r="M37" s="97" t="e">
        <f t="shared" si="38"/>
        <v>#N/A</v>
      </c>
      <c r="N37" s="97" t="e">
        <f t="shared" si="39"/>
        <v>#N/A</v>
      </c>
      <c r="O37" s="111" t="e">
        <f t="shared" si="40"/>
        <v>#N/A</v>
      </c>
      <c r="P37" s="112" t="e">
        <f t="shared" si="41"/>
        <v>#N/A</v>
      </c>
      <c r="Q37" s="97" t="e">
        <f t="shared" si="42"/>
        <v>#N/A</v>
      </c>
      <c r="R37" s="97" t="e">
        <f t="shared" si="43"/>
        <v>#N/A</v>
      </c>
      <c r="S37" s="103" t="e">
        <f t="shared" si="44"/>
        <v>#N/A</v>
      </c>
      <c r="T37" s="189" t="e">
        <f t="shared" si="45"/>
        <v>#N/A</v>
      </c>
      <c r="U37" s="112" t="e">
        <f t="shared" si="46"/>
        <v>#N/A</v>
      </c>
      <c r="V37" s="97" t="e">
        <f>INDEX(BJ1:BJ40,MATCH(C37,$DW1:$DW40,0))</f>
        <v>#N/A</v>
      </c>
      <c r="W37" s="97" t="e">
        <f t="shared" si="47"/>
        <v>#N/A</v>
      </c>
      <c r="X37" s="97" t="e">
        <f t="shared" si="48"/>
        <v>#N/A</v>
      </c>
      <c r="Y37" s="97" t="e">
        <f t="shared" si="49"/>
        <v>#N/A</v>
      </c>
      <c r="Z37" s="103" t="e">
        <f t="shared" si="50"/>
        <v>#N/A</v>
      </c>
      <c r="AA37" s="190" t="e">
        <f t="shared" si="51"/>
        <v>#N/A</v>
      </c>
      <c r="AB37" s="112" t="e">
        <f t="shared" si="52"/>
        <v>#N/A</v>
      </c>
      <c r="AC37" s="97" t="e">
        <f t="shared" si="53"/>
        <v>#N/A</v>
      </c>
      <c r="AD37" s="113" t="e">
        <f t="shared" si="54"/>
        <v>#N/A</v>
      </c>
      <c r="AE37" s="115" t="e">
        <f t="shared" si="55"/>
        <v>#N/A</v>
      </c>
      <c r="AF37" s="192" t="e">
        <f t="shared" si="56"/>
        <v>#N/A</v>
      </c>
      <c r="AG37" s="191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</row>
    <row r="38" spans="1:132" ht="16" customHeight="1">
      <c r="A38" s="70"/>
      <c r="B38" s="70"/>
      <c r="C38" s="172">
        <v>10</v>
      </c>
      <c r="D38" s="186" t="e">
        <f t="shared" si="33"/>
        <v>#N/A</v>
      </c>
      <c r="E38" s="117"/>
      <c r="F38" s="187" t="e">
        <f t="shared" si="34"/>
        <v>#N/A</v>
      </c>
      <c r="G38" s="187" t="e">
        <f t="shared" si="35"/>
        <v>#N/A</v>
      </c>
      <c r="H38" s="187" t="e">
        <f t="shared" si="36"/>
        <v>#N/A</v>
      </c>
      <c r="I38" s="117"/>
      <c r="J38" s="117"/>
      <c r="K38" s="188"/>
      <c r="L38" s="112" t="e">
        <f t="shared" si="37"/>
        <v>#N/A</v>
      </c>
      <c r="M38" s="97" t="e">
        <f t="shared" si="38"/>
        <v>#N/A</v>
      </c>
      <c r="N38" s="97" t="e">
        <f t="shared" si="39"/>
        <v>#N/A</v>
      </c>
      <c r="O38" s="111" t="e">
        <f t="shared" si="40"/>
        <v>#N/A</v>
      </c>
      <c r="P38" s="112" t="e">
        <f t="shared" si="41"/>
        <v>#N/A</v>
      </c>
      <c r="Q38" s="97" t="e">
        <f t="shared" si="42"/>
        <v>#N/A</v>
      </c>
      <c r="R38" s="97" t="e">
        <f t="shared" si="43"/>
        <v>#N/A</v>
      </c>
      <c r="S38" s="103" t="e">
        <f t="shared" si="44"/>
        <v>#N/A</v>
      </c>
      <c r="T38" s="189" t="e">
        <f t="shared" si="45"/>
        <v>#N/A</v>
      </c>
      <c r="U38" s="112" t="e">
        <f t="shared" si="46"/>
        <v>#N/A</v>
      </c>
      <c r="V38" s="97" t="e">
        <f>INDEX(BJ1:BJ40,MATCH(C38,$DW1:$DW40,0))</f>
        <v>#N/A</v>
      </c>
      <c r="W38" s="97" t="e">
        <f t="shared" si="47"/>
        <v>#N/A</v>
      </c>
      <c r="X38" s="97" t="e">
        <f t="shared" si="48"/>
        <v>#N/A</v>
      </c>
      <c r="Y38" s="97" t="e">
        <f t="shared" si="49"/>
        <v>#N/A</v>
      </c>
      <c r="Z38" s="103" t="e">
        <f t="shared" si="50"/>
        <v>#N/A</v>
      </c>
      <c r="AA38" s="190" t="e">
        <f t="shared" si="51"/>
        <v>#N/A</v>
      </c>
      <c r="AB38" s="112" t="e">
        <f t="shared" si="52"/>
        <v>#N/A</v>
      </c>
      <c r="AC38" s="97" t="e">
        <f t="shared" si="53"/>
        <v>#N/A</v>
      </c>
      <c r="AD38" s="113" t="e">
        <f t="shared" si="54"/>
        <v>#N/A</v>
      </c>
      <c r="AE38" s="115" t="e">
        <f t="shared" si="55"/>
        <v>#N/A</v>
      </c>
      <c r="AF38" s="192" t="e">
        <f t="shared" si="56"/>
        <v>#N/A</v>
      </c>
      <c r="AG38" s="191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</row>
    <row r="39" spans="1:132" ht="16" customHeight="1">
      <c r="A39" s="70"/>
      <c r="B39" s="70"/>
      <c r="C39" s="172">
        <v>11</v>
      </c>
      <c r="D39" s="186" t="e">
        <f t="shared" si="33"/>
        <v>#N/A</v>
      </c>
      <c r="E39" s="117"/>
      <c r="F39" s="187" t="e">
        <f t="shared" si="34"/>
        <v>#N/A</v>
      </c>
      <c r="G39" s="187" t="e">
        <f t="shared" si="35"/>
        <v>#N/A</v>
      </c>
      <c r="H39" s="187" t="e">
        <f t="shared" si="36"/>
        <v>#N/A</v>
      </c>
      <c r="I39" s="117"/>
      <c r="J39" s="117"/>
      <c r="K39" s="188"/>
      <c r="L39" s="112" t="e">
        <f t="shared" si="37"/>
        <v>#N/A</v>
      </c>
      <c r="M39" s="97" t="e">
        <f t="shared" si="38"/>
        <v>#N/A</v>
      </c>
      <c r="N39" s="97" t="e">
        <f t="shared" si="39"/>
        <v>#N/A</v>
      </c>
      <c r="O39" s="103" t="e">
        <f t="shared" si="40"/>
        <v>#N/A</v>
      </c>
      <c r="P39" s="112" t="e">
        <f t="shared" si="41"/>
        <v>#N/A</v>
      </c>
      <c r="Q39" s="97" t="e">
        <f t="shared" si="42"/>
        <v>#N/A</v>
      </c>
      <c r="R39" s="97" t="e">
        <f t="shared" si="43"/>
        <v>#N/A</v>
      </c>
      <c r="S39" s="103" t="e">
        <f t="shared" si="44"/>
        <v>#N/A</v>
      </c>
      <c r="T39" s="189" t="e">
        <f t="shared" si="45"/>
        <v>#N/A</v>
      </c>
      <c r="U39" s="112" t="e">
        <f t="shared" si="46"/>
        <v>#N/A</v>
      </c>
      <c r="V39" s="97" t="e">
        <f>INDEX(BJ1:BJ40,MATCH(C39,$DW1:$DW40,0))</f>
        <v>#N/A</v>
      </c>
      <c r="W39" s="97" t="e">
        <f t="shared" si="47"/>
        <v>#N/A</v>
      </c>
      <c r="X39" s="97" t="e">
        <f t="shared" si="48"/>
        <v>#N/A</v>
      </c>
      <c r="Y39" s="97" t="e">
        <f t="shared" si="49"/>
        <v>#N/A</v>
      </c>
      <c r="Z39" s="103" t="e">
        <f t="shared" si="50"/>
        <v>#N/A</v>
      </c>
      <c r="AA39" s="190" t="e">
        <f t="shared" si="51"/>
        <v>#N/A</v>
      </c>
      <c r="AB39" s="112" t="e">
        <f t="shared" si="52"/>
        <v>#N/A</v>
      </c>
      <c r="AC39" s="97" t="e">
        <f t="shared" si="53"/>
        <v>#N/A</v>
      </c>
      <c r="AD39" s="113" t="e">
        <f t="shared" si="54"/>
        <v>#N/A</v>
      </c>
      <c r="AE39" s="115" t="e">
        <f t="shared" si="55"/>
        <v>#N/A</v>
      </c>
      <c r="AF39" s="192" t="e">
        <f t="shared" si="56"/>
        <v>#N/A</v>
      </c>
      <c r="AG39" s="191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</row>
    <row r="40" spans="1:132" ht="16" customHeight="1">
      <c r="A40" s="70"/>
      <c r="B40" s="70"/>
      <c r="C40" s="63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70"/>
      <c r="EB40" s="70"/>
    </row>
  </sheetData>
  <mergeCells count="30">
    <mergeCell ref="CQ3:CT3"/>
    <mergeCell ref="CU3:CX3"/>
    <mergeCell ref="CY3:DB3"/>
    <mergeCell ref="DD3:DG3"/>
    <mergeCell ref="G27:H27"/>
    <mergeCell ref="L27:O27"/>
    <mergeCell ref="P27:T27"/>
    <mergeCell ref="U27:AA27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  <mergeCell ref="D1:H1"/>
    <mergeCell ref="D2:H2"/>
    <mergeCell ref="L2:AE2"/>
    <mergeCell ref="AF2:AZ2"/>
    <mergeCell ref="BA2:DG2"/>
    <mergeCell ref="L3:P3"/>
    <mergeCell ref="Q3:U3"/>
    <mergeCell ref="V3:Z3"/>
    <mergeCell ref="AA3:AE3"/>
    <mergeCell ref="AF3:AJ3"/>
  </mergeCells>
  <pageMargins left="0.75" right="0.75" top="1" bottom="1" header="0.5" footer="0.5"/>
  <pageSetup orientation="portrait"/>
  <headerFooter>
    <oddHeader>&amp;C&amp;"Arial,Regular"&amp;10&amp;K000000FS 3</oddHeader>
    <oddFooter>&amp;C&amp;"Arial,Regular"&amp;10&amp;K000000Pagina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40"/>
  <sheetViews>
    <sheetView showGridLines="0" topLeftCell="CV1" workbookViewId="0">
      <selection activeCell="CB4" sqref="CB4:CC23"/>
    </sheetView>
  </sheetViews>
  <sheetFormatPr baseColWidth="10" defaultColWidth="8.625" defaultRowHeight="12.75" customHeight="1"/>
  <cols>
    <col min="1" max="2" width="8.625" style="229" hidden="1" customWidth="1"/>
    <col min="3" max="3" width="3.875" style="229" customWidth="1"/>
    <col min="4" max="4" width="7.75" style="229" customWidth="1"/>
    <col min="5" max="5" width="2.75" style="229" customWidth="1"/>
    <col min="6" max="7" width="10.25" style="229" customWidth="1"/>
    <col min="8" max="8" width="19.125" style="229" customWidth="1"/>
    <col min="9" max="11" width="8.625" style="229" hidden="1" customWidth="1"/>
    <col min="12" max="26" width="4.25" style="229" customWidth="1"/>
    <col min="27" max="27" width="4.625" style="229" customWidth="1"/>
    <col min="28" max="29" width="4.25" style="229" customWidth="1"/>
    <col min="30" max="30" width="5.375" style="229" customWidth="1"/>
    <col min="31" max="32" width="6" style="229" customWidth="1"/>
    <col min="33" max="33" width="4.125" style="229" customWidth="1"/>
    <col min="34" max="34" width="3.625" style="229" customWidth="1"/>
    <col min="35" max="35" width="4.625" style="229" customWidth="1"/>
    <col min="36" max="36" width="4" style="229" customWidth="1"/>
    <col min="37" max="51" width="5.5" style="229" customWidth="1"/>
    <col min="52" max="52" width="6.25" style="229" customWidth="1"/>
    <col min="53" max="82" width="5.5" style="229" customWidth="1"/>
    <col min="83" max="106" width="6.125" style="229" customWidth="1"/>
    <col min="107" max="107" width="6.625" style="229" customWidth="1"/>
    <col min="108" max="112" width="3.625" style="229" customWidth="1"/>
    <col min="113" max="113" width="4.625" style="229" customWidth="1"/>
    <col min="114" max="114" width="2.5" style="229" customWidth="1"/>
    <col min="115" max="130" width="8.625" style="229" hidden="1" customWidth="1"/>
    <col min="131" max="256" width="8.625" style="229" customWidth="1"/>
  </cols>
  <sheetData>
    <row r="1" spans="1:132" ht="17" customHeight="1">
      <c r="A1" s="70"/>
      <c r="B1" s="70"/>
      <c r="C1" s="64"/>
      <c r="D1" s="250">
        <f>classi!B2</f>
        <v>44359</v>
      </c>
      <c r="E1" s="253"/>
      <c r="F1" s="253"/>
      <c r="G1" s="253"/>
      <c r="H1" s="254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" customHeight="1">
      <c r="A2" s="70"/>
      <c r="B2" s="70"/>
      <c r="C2" s="64"/>
      <c r="D2" s="250" t="s">
        <v>92</v>
      </c>
      <c r="E2" s="251"/>
      <c r="F2" s="251"/>
      <c r="G2" s="251"/>
      <c r="H2" s="252"/>
      <c r="I2" s="71"/>
      <c r="J2" s="72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1.75" customHeight="1">
      <c r="A3" s="70"/>
      <c r="B3" s="70"/>
      <c r="C3" s="64"/>
      <c r="D3" s="160" t="s">
        <v>1</v>
      </c>
      <c r="E3" s="161"/>
      <c r="F3" s="162" t="s">
        <v>2</v>
      </c>
      <c r="G3" s="162" t="s">
        <v>3</v>
      </c>
      <c r="H3" s="162" t="s">
        <v>4</v>
      </c>
      <c r="I3" s="79"/>
      <c r="J3" s="79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81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165</v>
      </c>
      <c r="DY3" s="90" t="s">
        <v>80</v>
      </c>
      <c r="DZ3" s="91"/>
      <c r="EA3" s="70"/>
      <c r="EB3" s="70"/>
    </row>
    <row r="4" spans="1:132" ht="16.5" customHeight="1">
      <c r="A4" s="70"/>
      <c r="B4" s="70"/>
      <c r="C4" s="64"/>
      <c r="D4" s="230" t="str">
        <f>classi!B219</f>
        <v>FS3_1</v>
      </c>
      <c r="E4" s="199"/>
      <c r="F4" s="199" t="str">
        <f>classi!C219</f>
        <v>Liliana</v>
      </c>
      <c r="G4" s="199" t="str">
        <f>classi!D219</f>
        <v>Ferrari</v>
      </c>
      <c r="H4" s="176" t="str">
        <f>classi!G219</f>
        <v>Duca Radames</v>
      </c>
      <c r="I4" s="118"/>
      <c r="J4" s="94"/>
      <c r="K4" s="93"/>
      <c r="L4" s="95">
        <v>21</v>
      </c>
      <c r="M4" s="95">
        <v>22</v>
      </c>
      <c r="N4" s="95"/>
      <c r="O4" s="95"/>
      <c r="P4" s="97">
        <f t="shared" ref="P4:P23" si="0">AVERAGE(L4:O4)</f>
        <v>21.5</v>
      </c>
      <c r="Q4" s="95">
        <v>21</v>
      </c>
      <c r="R4" s="95">
        <v>23</v>
      </c>
      <c r="S4" s="95"/>
      <c r="T4" s="95"/>
      <c r="U4" s="97">
        <f t="shared" ref="U4:U23" si="1">AVERAGE(Q4:T4)</f>
        <v>22</v>
      </c>
      <c r="V4" s="95">
        <v>21</v>
      </c>
      <c r="W4" s="95">
        <v>21</v>
      </c>
      <c r="X4" s="95"/>
      <c r="Y4" s="95"/>
      <c r="Z4" s="97">
        <f t="shared" ref="Z4:Z23" si="2">AVERAGE(V4:Y4)</f>
        <v>21</v>
      </c>
      <c r="AA4" s="95">
        <v>22</v>
      </c>
      <c r="AB4" s="95">
        <v>20</v>
      </c>
      <c r="AC4" s="95"/>
      <c r="AD4" s="95"/>
      <c r="AE4" s="97">
        <f t="shared" ref="AE4:AE23" si="3">AVERAGE(AA4:AD4)</f>
        <v>21</v>
      </c>
      <c r="AF4" s="95">
        <v>20</v>
      </c>
      <c r="AG4" s="95">
        <v>20</v>
      </c>
      <c r="AH4" s="95"/>
      <c r="AI4" s="95"/>
      <c r="AJ4" s="97">
        <f t="shared" ref="AJ4:AJ23" si="4">AVERAGE(AF4:AI4)</f>
        <v>20</v>
      </c>
      <c r="AK4" s="95">
        <v>20</v>
      </c>
      <c r="AL4" s="95">
        <v>19</v>
      </c>
      <c r="AM4" s="95"/>
      <c r="AN4" s="95"/>
      <c r="AO4" s="97">
        <f t="shared" ref="AO4:AO23" si="5">AVERAGE(AK4:AN4)</f>
        <v>19.5</v>
      </c>
      <c r="AP4" s="95">
        <v>22</v>
      </c>
      <c r="AQ4" s="95">
        <v>20</v>
      </c>
      <c r="AR4" s="95"/>
      <c r="AS4" s="95"/>
      <c r="AT4" s="97">
        <f t="shared" ref="AT4:AT23" si="6">AVERAGE(AP4:AS4)</f>
        <v>21</v>
      </c>
      <c r="AU4" s="95">
        <v>21</v>
      </c>
      <c r="AV4" s="95">
        <v>19</v>
      </c>
      <c r="AW4" s="95"/>
      <c r="AX4" s="95"/>
      <c r="AY4" s="97">
        <f t="shared" ref="AY4:AY23" si="7">AVERAGE(AU4:AX4)</f>
        <v>20</v>
      </c>
      <c r="AZ4" s="98">
        <f t="shared" ref="AZ4:AZ23" si="8">P4+U4+Z4+AE4+AJ4+AO4+AT4+AY4</f>
        <v>166</v>
      </c>
      <c r="BA4" s="99">
        <v>0</v>
      </c>
      <c r="BB4" s="99">
        <v>2</v>
      </c>
      <c r="BC4" s="99"/>
      <c r="BD4" s="99"/>
      <c r="BE4" s="97">
        <f t="shared" ref="BE4:BE23" si="9">AVERAGE(BA4:BD4)</f>
        <v>1</v>
      </c>
      <c r="BF4" s="99">
        <v>0</v>
      </c>
      <c r="BG4" s="99">
        <v>0</v>
      </c>
      <c r="BH4" s="99"/>
      <c r="BI4" s="99"/>
      <c r="BJ4" s="97">
        <f t="shared" ref="BJ4:BJ23" si="10">AVERAGE(BF4:BI4)</f>
        <v>0</v>
      </c>
      <c r="BK4" s="99">
        <v>0</v>
      </c>
      <c r="BL4" s="99">
        <v>0</v>
      </c>
      <c r="BM4" s="99"/>
      <c r="BN4" s="99"/>
      <c r="BO4" s="97">
        <f t="shared" ref="BO4:BO23" si="11">AVERAGE(BK4:BN4)</f>
        <v>0</v>
      </c>
      <c r="BP4" s="99">
        <v>0</v>
      </c>
      <c r="BQ4" s="99">
        <v>0</v>
      </c>
      <c r="BR4" s="99"/>
      <c r="BS4" s="99"/>
      <c r="BT4" s="97">
        <f t="shared" ref="BT4:BT23" si="12">AVERAGE(BP4:BS4)</f>
        <v>0</v>
      </c>
      <c r="BU4" s="101">
        <v>0</v>
      </c>
      <c r="BV4" s="101">
        <v>0</v>
      </c>
      <c r="BW4" s="101"/>
      <c r="BX4" s="101"/>
      <c r="BY4" s="97">
        <f t="shared" ref="BY4:BY23" si="13">AVERAGE(BU4:BX4)</f>
        <v>0</v>
      </c>
      <c r="BZ4" s="101">
        <v>0</v>
      </c>
      <c r="CA4" s="101">
        <v>0</v>
      </c>
      <c r="CB4" s="101"/>
      <c r="CC4" s="101"/>
      <c r="CD4" s="103">
        <f t="shared" ref="CD4:CD23" si="14">AVERAGE(BZ4:CC4)</f>
        <v>0</v>
      </c>
      <c r="CE4" s="104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226"/>
      <c r="DC4" s="107"/>
      <c r="DD4" s="108">
        <f>SUM(BA4,BF4,BK4,BP4,BU4,BZ4)</f>
        <v>0</v>
      </c>
      <c r="DE4" s="109">
        <f>SUM(BB4,BG4,BL4,BQ4,BV4,CA4)</f>
        <v>2</v>
      </c>
      <c r="DF4" s="109"/>
      <c r="DG4" s="109"/>
      <c r="DH4" s="110">
        <f t="shared" ref="DH4:DH23" si="15">BE4+BJ4+BT4+BO4+BY4+CD4</f>
        <v>1</v>
      </c>
      <c r="DI4" s="97">
        <f t="shared" ref="DI4:DI23" si="16">AZ4-DH4</f>
        <v>165</v>
      </c>
      <c r="DJ4" s="111">
        <f t="shared" ref="DJ4:DJ23" si="17">RANK(DI4,$DI$4:$DI$23,0)</f>
        <v>1</v>
      </c>
      <c r="DK4" s="112">
        <f t="shared" ref="DK4:DK23" si="18">P4</f>
        <v>21.5</v>
      </c>
      <c r="DL4" s="97">
        <f t="shared" ref="DL4:DL23" si="19">DI4*10^3+DK4</f>
        <v>165021.5</v>
      </c>
      <c r="DM4" s="97">
        <f t="shared" ref="DM4:DM23" si="20">RANK(DL4,$DL$4:$DL$23,0)</f>
        <v>1</v>
      </c>
      <c r="DN4" s="97">
        <f t="shared" ref="DN4:DN23" si="21">AJ4</f>
        <v>20</v>
      </c>
      <c r="DO4" s="97">
        <f t="shared" ref="DO4:DO23" si="22">(DI4*10^3+DK4)*10^3+DN4</f>
        <v>165021520</v>
      </c>
      <c r="DP4" s="97">
        <f t="shared" ref="DP4:DP23" si="23">RANK(DO4,$DO$4:$DO$23,0)</f>
        <v>1</v>
      </c>
      <c r="DQ4" s="113">
        <f t="shared" ref="DQ4:DQ23" si="24">U4</f>
        <v>22</v>
      </c>
      <c r="DR4" s="113">
        <f t="shared" ref="DR4:DR24" si="25">((DI4*10^3+DK4)*10^3+DN4)*10^3+DQ4</f>
        <v>165021520022</v>
      </c>
      <c r="DS4" s="113">
        <f t="shared" ref="DS4:DS23" si="26">RANK(DR4,$DR$4:$DR$23,0)</f>
        <v>1</v>
      </c>
      <c r="DT4" s="113">
        <f t="shared" ref="DT4:DT23" si="27">AO4</f>
        <v>19.5</v>
      </c>
      <c r="DU4" s="113">
        <f t="shared" ref="DU4:DU23" si="28">(((DI4*10^3+DK4)*10^3+DN4)*10^3+DQ4)*10^3+DT4</f>
        <v>165021520022019.5</v>
      </c>
      <c r="DV4" s="114">
        <f t="shared" ref="DV4:DV23" si="29">IF(F4&gt;0,RANK(DU4,$DU$4:$DU$23,0),20)</f>
        <v>1</v>
      </c>
      <c r="DW4" s="113">
        <f>IF(DV4&lt;&gt;20,RANK(DV4,$DV$4:$DV$23,1)+COUNTIF(DV$4:DV4,DV4)-1,20)</f>
        <v>1</v>
      </c>
      <c r="DX4" s="115">
        <f t="shared" ref="DX4:DX23" si="30">DI4/$DX$3</f>
        <v>1</v>
      </c>
      <c r="DY4" s="116" t="str">
        <f t="shared" ref="DY4:DY23" si="31">IF(COUNTIF(CE4:DB4,"x")&gt;0,"Dis",IF(COUNTIF(DC4,"x")&gt;0,"Abbruch","-"))</f>
        <v>-</v>
      </c>
      <c r="DZ4" s="91"/>
      <c r="EA4" s="277">
        <f>L4+Q4+V4+AA4+AF4+AK4+AP4+AU4</f>
        <v>168</v>
      </c>
      <c r="EB4" s="277">
        <f>M4+R4+W4+AB4+AG4+AL4+AQ4+AV4</f>
        <v>164</v>
      </c>
    </row>
    <row r="5" spans="1:132" ht="16" customHeight="1">
      <c r="A5" s="70"/>
      <c r="B5" s="70"/>
      <c r="C5" s="64"/>
      <c r="D5" s="118">
        <f>classi!B220</f>
        <v>0</v>
      </c>
      <c r="E5" s="117"/>
      <c r="F5" s="93">
        <f>classi!C220</f>
        <v>0</v>
      </c>
      <c r="G5" s="93">
        <f>classi!D220</f>
        <v>0</v>
      </c>
      <c r="H5" s="200">
        <f>classi!G220</f>
        <v>0</v>
      </c>
      <c r="I5" s="201"/>
      <c r="J5" s="117"/>
      <c r="K5" s="117"/>
      <c r="L5" s="95">
        <v>0</v>
      </c>
      <c r="M5" s="95">
        <v>0</v>
      </c>
      <c r="N5" s="95"/>
      <c r="O5" s="95"/>
      <c r="P5" s="97">
        <f t="shared" si="0"/>
        <v>0</v>
      </c>
      <c r="Q5" s="95">
        <v>0</v>
      </c>
      <c r="R5" s="95">
        <v>0</v>
      </c>
      <c r="S5" s="95"/>
      <c r="T5" s="95"/>
      <c r="U5" s="97">
        <f t="shared" si="1"/>
        <v>0</v>
      </c>
      <c r="V5" s="95">
        <v>0</v>
      </c>
      <c r="W5" s="95">
        <v>0</v>
      </c>
      <c r="X5" s="95"/>
      <c r="Y5" s="95"/>
      <c r="Z5" s="97">
        <f t="shared" si="2"/>
        <v>0</v>
      </c>
      <c r="AA5" s="95">
        <v>0</v>
      </c>
      <c r="AB5" s="95">
        <v>0</v>
      </c>
      <c r="AC5" s="95"/>
      <c r="AD5" s="95"/>
      <c r="AE5" s="97">
        <f t="shared" si="3"/>
        <v>0</v>
      </c>
      <c r="AF5" s="95">
        <v>0</v>
      </c>
      <c r="AG5" s="95">
        <v>0</v>
      </c>
      <c r="AH5" s="95"/>
      <c r="AI5" s="95"/>
      <c r="AJ5" s="97">
        <f t="shared" si="4"/>
        <v>0</v>
      </c>
      <c r="AK5" s="95">
        <v>0</v>
      </c>
      <c r="AL5" s="95">
        <v>0</v>
      </c>
      <c r="AM5" s="95"/>
      <c r="AN5" s="95"/>
      <c r="AO5" s="97">
        <f t="shared" si="5"/>
        <v>0</v>
      </c>
      <c r="AP5" s="95">
        <v>0</v>
      </c>
      <c r="AQ5" s="95">
        <v>0</v>
      </c>
      <c r="AR5" s="95"/>
      <c r="AS5" s="95"/>
      <c r="AT5" s="97">
        <f t="shared" si="6"/>
        <v>0</v>
      </c>
      <c r="AU5" s="95">
        <v>0</v>
      </c>
      <c r="AV5" s="95">
        <v>0</v>
      </c>
      <c r="AW5" s="95"/>
      <c r="AX5" s="95"/>
      <c r="AY5" s="97">
        <f t="shared" si="7"/>
        <v>0</v>
      </c>
      <c r="AZ5" s="98">
        <f t="shared" si="8"/>
        <v>0</v>
      </c>
      <c r="BA5" s="99">
        <v>0</v>
      </c>
      <c r="BB5" s="99">
        <v>0</v>
      </c>
      <c r="BC5" s="99"/>
      <c r="BD5" s="99"/>
      <c r="BE5" s="97">
        <f t="shared" si="9"/>
        <v>0</v>
      </c>
      <c r="BF5" s="99">
        <v>0</v>
      </c>
      <c r="BG5" s="99">
        <v>0</v>
      </c>
      <c r="BH5" s="99"/>
      <c r="BI5" s="99"/>
      <c r="BJ5" s="97">
        <f t="shared" si="10"/>
        <v>0</v>
      </c>
      <c r="BK5" s="99">
        <v>0</v>
      </c>
      <c r="BL5" s="99">
        <v>0</v>
      </c>
      <c r="BM5" s="99"/>
      <c r="BN5" s="99"/>
      <c r="BO5" s="97">
        <f t="shared" si="11"/>
        <v>0</v>
      </c>
      <c r="BP5" s="99">
        <v>0</v>
      </c>
      <c r="BQ5" s="99">
        <v>0</v>
      </c>
      <c r="BR5" s="99"/>
      <c r="BS5" s="99"/>
      <c r="BT5" s="97">
        <f t="shared" si="12"/>
        <v>0</v>
      </c>
      <c r="BU5" s="101">
        <v>0</v>
      </c>
      <c r="BV5" s="101">
        <v>0</v>
      </c>
      <c r="BW5" s="101"/>
      <c r="BX5" s="101"/>
      <c r="BY5" s="97">
        <f t="shared" si="13"/>
        <v>0</v>
      </c>
      <c r="BZ5" s="101">
        <v>0</v>
      </c>
      <c r="CA5" s="101">
        <v>0</v>
      </c>
      <c r="CB5" s="101"/>
      <c r="CC5" s="101"/>
      <c r="CD5" s="103">
        <f t="shared" si="14"/>
        <v>0</v>
      </c>
      <c r="CE5" s="104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226"/>
      <c r="DC5" s="107"/>
      <c r="DD5" s="108">
        <v>0</v>
      </c>
      <c r="DE5" s="109">
        <v>0</v>
      </c>
      <c r="DF5" s="109"/>
      <c r="DG5" s="109"/>
      <c r="DH5" s="110">
        <f t="shared" si="15"/>
        <v>0</v>
      </c>
      <c r="DI5" s="97">
        <f t="shared" si="16"/>
        <v>0</v>
      </c>
      <c r="DJ5" s="111">
        <f t="shared" si="17"/>
        <v>2</v>
      </c>
      <c r="DK5" s="112">
        <f t="shared" si="18"/>
        <v>0</v>
      </c>
      <c r="DL5" s="97">
        <f t="shared" si="19"/>
        <v>0</v>
      </c>
      <c r="DM5" s="97">
        <f t="shared" si="20"/>
        <v>2</v>
      </c>
      <c r="DN5" s="97">
        <f t="shared" si="21"/>
        <v>0</v>
      </c>
      <c r="DO5" s="97">
        <f t="shared" si="22"/>
        <v>0</v>
      </c>
      <c r="DP5" s="97">
        <f t="shared" si="23"/>
        <v>2</v>
      </c>
      <c r="DQ5" s="113">
        <f t="shared" si="24"/>
        <v>0</v>
      </c>
      <c r="DR5" s="113">
        <f t="shared" si="25"/>
        <v>0</v>
      </c>
      <c r="DS5" s="113">
        <f t="shared" si="26"/>
        <v>2</v>
      </c>
      <c r="DT5" s="113">
        <f t="shared" si="27"/>
        <v>0</v>
      </c>
      <c r="DU5" s="113">
        <f t="shared" si="28"/>
        <v>0</v>
      </c>
      <c r="DV5" s="114">
        <f t="shared" si="29"/>
        <v>20</v>
      </c>
      <c r="DW5" s="113">
        <f>IF(DV5&lt;&gt;20,RANK(DV5,$DV$4:$DV$23,1)+COUNTIF(DV$4:DV5,DV5)-1,20)</f>
        <v>20</v>
      </c>
      <c r="DX5" s="115">
        <f t="shared" si="30"/>
        <v>0</v>
      </c>
      <c r="DY5" s="116" t="str">
        <f t="shared" si="31"/>
        <v>-</v>
      </c>
      <c r="DZ5" s="91"/>
      <c r="EA5" s="277"/>
      <c r="EB5" s="70"/>
    </row>
    <row r="6" spans="1:132" ht="16" customHeight="1">
      <c r="A6" s="70"/>
      <c r="B6" s="70"/>
      <c r="C6" s="64"/>
      <c r="D6" s="118">
        <f>classi!B221</f>
        <v>0</v>
      </c>
      <c r="E6" s="117"/>
      <c r="F6" s="93">
        <f>classi!C221</f>
        <v>0</v>
      </c>
      <c r="G6" s="93">
        <f>classi!D221</f>
        <v>0</v>
      </c>
      <c r="H6" s="200">
        <f>classi!G221</f>
        <v>0</v>
      </c>
      <c r="I6" s="201"/>
      <c r="J6" s="117"/>
      <c r="K6" s="117"/>
      <c r="L6" s="95">
        <v>0</v>
      </c>
      <c r="M6" s="95">
        <v>0</v>
      </c>
      <c r="N6" s="95"/>
      <c r="O6" s="95"/>
      <c r="P6" s="97">
        <f t="shared" si="0"/>
        <v>0</v>
      </c>
      <c r="Q6" s="95">
        <v>0</v>
      </c>
      <c r="R6" s="95">
        <v>0</v>
      </c>
      <c r="S6" s="95"/>
      <c r="T6" s="95"/>
      <c r="U6" s="97">
        <f t="shared" si="1"/>
        <v>0</v>
      </c>
      <c r="V6" s="95">
        <v>0</v>
      </c>
      <c r="W6" s="95">
        <v>0</v>
      </c>
      <c r="X6" s="95"/>
      <c r="Y6" s="95"/>
      <c r="Z6" s="97">
        <f t="shared" si="2"/>
        <v>0</v>
      </c>
      <c r="AA6" s="95">
        <v>0</v>
      </c>
      <c r="AB6" s="95">
        <v>0</v>
      </c>
      <c r="AC6" s="95"/>
      <c r="AD6" s="95"/>
      <c r="AE6" s="97">
        <f t="shared" si="3"/>
        <v>0</v>
      </c>
      <c r="AF6" s="95">
        <v>0</v>
      </c>
      <c r="AG6" s="95">
        <v>0</v>
      </c>
      <c r="AH6" s="95"/>
      <c r="AI6" s="95"/>
      <c r="AJ6" s="97">
        <f t="shared" si="4"/>
        <v>0</v>
      </c>
      <c r="AK6" s="95">
        <v>0</v>
      </c>
      <c r="AL6" s="95">
        <v>0</v>
      </c>
      <c r="AM6" s="95"/>
      <c r="AN6" s="95"/>
      <c r="AO6" s="97">
        <f t="shared" si="5"/>
        <v>0</v>
      </c>
      <c r="AP6" s="95">
        <v>0</v>
      </c>
      <c r="AQ6" s="95">
        <v>0</v>
      </c>
      <c r="AR6" s="95"/>
      <c r="AS6" s="95"/>
      <c r="AT6" s="97">
        <f t="shared" si="6"/>
        <v>0</v>
      </c>
      <c r="AU6" s="95">
        <v>0</v>
      </c>
      <c r="AV6" s="95">
        <v>0</v>
      </c>
      <c r="AW6" s="95"/>
      <c r="AX6" s="95"/>
      <c r="AY6" s="97">
        <f t="shared" si="7"/>
        <v>0</v>
      </c>
      <c r="AZ6" s="98">
        <f t="shared" si="8"/>
        <v>0</v>
      </c>
      <c r="BA6" s="99">
        <v>0</v>
      </c>
      <c r="BB6" s="99">
        <v>0</v>
      </c>
      <c r="BC6" s="99"/>
      <c r="BD6" s="99"/>
      <c r="BE6" s="97">
        <f t="shared" si="9"/>
        <v>0</v>
      </c>
      <c r="BF6" s="99">
        <v>0</v>
      </c>
      <c r="BG6" s="99">
        <v>0</v>
      </c>
      <c r="BH6" s="99"/>
      <c r="BI6" s="99"/>
      <c r="BJ6" s="97">
        <f t="shared" si="10"/>
        <v>0</v>
      </c>
      <c r="BK6" s="99">
        <v>0</v>
      </c>
      <c r="BL6" s="99">
        <v>0</v>
      </c>
      <c r="BM6" s="99"/>
      <c r="BN6" s="99"/>
      <c r="BO6" s="97">
        <f t="shared" si="11"/>
        <v>0</v>
      </c>
      <c r="BP6" s="99">
        <v>0</v>
      </c>
      <c r="BQ6" s="99">
        <v>0</v>
      </c>
      <c r="BR6" s="99"/>
      <c r="BS6" s="99"/>
      <c r="BT6" s="97">
        <f t="shared" si="12"/>
        <v>0</v>
      </c>
      <c r="BU6" s="101">
        <v>0</v>
      </c>
      <c r="BV6" s="101">
        <v>0</v>
      </c>
      <c r="BW6" s="101"/>
      <c r="BX6" s="101"/>
      <c r="BY6" s="97">
        <f t="shared" si="13"/>
        <v>0</v>
      </c>
      <c r="BZ6" s="101">
        <v>0</v>
      </c>
      <c r="CA6" s="101">
        <v>0</v>
      </c>
      <c r="CB6" s="101"/>
      <c r="CC6" s="101"/>
      <c r="CD6" s="103">
        <f t="shared" si="14"/>
        <v>0</v>
      </c>
      <c r="CE6" s="104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226"/>
      <c r="DC6" s="107"/>
      <c r="DD6" s="108">
        <f t="shared" ref="DD6:DD23" si="32">SUM(BA6,BF6,BK6,BP6,BU6,BZ6)</f>
        <v>0</v>
      </c>
      <c r="DE6" s="109">
        <f t="shared" ref="DE6:DE23" si="33">SUM(BB6,BG6,BL6,BQ6,BV6,CA6)</f>
        <v>0</v>
      </c>
      <c r="DF6" s="109"/>
      <c r="DG6" s="109"/>
      <c r="DH6" s="110">
        <f t="shared" si="15"/>
        <v>0</v>
      </c>
      <c r="DI6" s="97">
        <f t="shared" si="16"/>
        <v>0</v>
      </c>
      <c r="DJ6" s="111">
        <f t="shared" si="17"/>
        <v>2</v>
      </c>
      <c r="DK6" s="112">
        <f t="shared" si="18"/>
        <v>0</v>
      </c>
      <c r="DL6" s="97">
        <f t="shared" si="19"/>
        <v>0</v>
      </c>
      <c r="DM6" s="97">
        <f t="shared" si="20"/>
        <v>2</v>
      </c>
      <c r="DN6" s="97">
        <f t="shared" si="21"/>
        <v>0</v>
      </c>
      <c r="DO6" s="97">
        <f t="shared" si="22"/>
        <v>0</v>
      </c>
      <c r="DP6" s="97">
        <f t="shared" si="23"/>
        <v>2</v>
      </c>
      <c r="DQ6" s="113">
        <f t="shared" si="24"/>
        <v>0</v>
      </c>
      <c r="DR6" s="113">
        <f t="shared" si="25"/>
        <v>0</v>
      </c>
      <c r="DS6" s="113">
        <f t="shared" si="26"/>
        <v>2</v>
      </c>
      <c r="DT6" s="113">
        <f t="shared" si="27"/>
        <v>0</v>
      </c>
      <c r="DU6" s="113">
        <f t="shared" si="28"/>
        <v>0</v>
      </c>
      <c r="DV6" s="114">
        <f t="shared" si="29"/>
        <v>20</v>
      </c>
      <c r="DW6" s="113">
        <f>IF(DV6&lt;&gt;20,RANK(DV6,$DV$4:$DV$23,1)+COUNTIF(DV$4:DV6,DV6)-1,20)</f>
        <v>20</v>
      </c>
      <c r="DX6" s="115">
        <f t="shared" si="30"/>
        <v>0</v>
      </c>
      <c r="DY6" s="116" t="str">
        <f t="shared" si="31"/>
        <v>-</v>
      </c>
      <c r="DZ6" s="91"/>
      <c r="EA6" s="70"/>
      <c r="EB6" s="70"/>
    </row>
    <row r="7" spans="1:132" ht="16" customHeight="1">
      <c r="A7" s="70"/>
      <c r="B7" s="70"/>
      <c r="C7" s="64"/>
      <c r="D7" s="118">
        <f>classi!B222</f>
        <v>0</v>
      </c>
      <c r="E7" s="117"/>
      <c r="F7" s="93">
        <f>classi!C222</f>
        <v>0</v>
      </c>
      <c r="G7" s="93">
        <f>classi!D222</f>
        <v>0</v>
      </c>
      <c r="H7" s="200">
        <f>classi!G222</f>
        <v>0</v>
      </c>
      <c r="I7" s="201"/>
      <c r="J7" s="117"/>
      <c r="K7" s="117"/>
      <c r="L7" s="95">
        <v>0</v>
      </c>
      <c r="M7" s="95">
        <v>0</v>
      </c>
      <c r="N7" s="95"/>
      <c r="O7" s="95"/>
      <c r="P7" s="97">
        <f t="shared" si="0"/>
        <v>0</v>
      </c>
      <c r="Q7" s="95">
        <v>0</v>
      </c>
      <c r="R7" s="95">
        <v>0</v>
      </c>
      <c r="S7" s="95"/>
      <c r="T7" s="95"/>
      <c r="U7" s="97">
        <f t="shared" si="1"/>
        <v>0</v>
      </c>
      <c r="V7" s="95">
        <v>0</v>
      </c>
      <c r="W7" s="95">
        <v>0</v>
      </c>
      <c r="X7" s="95"/>
      <c r="Y7" s="95"/>
      <c r="Z7" s="97">
        <f t="shared" si="2"/>
        <v>0</v>
      </c>
      <c r="AA7" s="95">
        <v>0</v>
      </c>
      <c r="AB7" s="95">
        <v>0</v>
      </c>
      <c r="AC7" s="95"/>
      <c r="AD7" s="95"/>
      <c r="AE7" s="97">
        <f t="shared" si="3"/>
        <v>0</v>
      </c>
      <c r="AF7" s="95">
        <v>0</v>
      </c>
      <c r="AG7" s="95">
        <v>0</v>
      </c>
      <c r="AH7" s="95"/>
      <c r="AI7" s="95"/>
      <c r="AJ7" s="97">
        <f t="shared" si="4"/>
        <v>0</v>
      </c>
      <c r="AK7" s="95">
        <v>0</v>
      </c>
      <c r="AL7" s="95">
        <v>0</v>
      </c>
      <c r="AM7" s="95"/>
      <c r="AN7" s="95"/>
      <c r="AO7" s="97">
        <f t="shared" si="5"/>
        <v>0</v>
      </c>
      <c r="AP7" s="95">
        <v>0</v>
      </c>
      <c r="AQ7" s="95">
        <v>0</v>
      </c>
      <c r="AR7" s="95"/>
      <c r="AS7" s="95"/>
      <c r="AT7" s="97">
        <f t="shared" si="6"/>
        <v>0</v>
      </c>
      <c r="AU7" s="95">
        <v>0</v>
      </c>
      <c r="AV7" s="95">
        <v>0</v>
      </c>
      <c r="AW7" s="95"/>
      <c r="AX7" s="95"/>
      <c r="AY7" s="97">
        <f t="shared" si="7"/>
        <v>0</v>
      </c>
      <c r="AZ7" s="98">
        <f t="shared" si="8"/>
        <v>0</v>
      </c>
      <c r="BA7" s="99">
        <v>0</v>
      </c>
      <c r="BB7" s="99">
        <v>0</v>
      </c>
      <c r="BC7" s="99"/>
      <c r="BD7" s="99"/>
      <c r="BE7" s="97">
        <f t="shared" si="9"/>
        <v>0</v>
      </c>
      <c r="BF7" s="99">
        <v>0</v>
      </c>
      <c r="BG7" s="99">
        <v>0</v>
      </c>
      <c r="BH7" s="99"/>
      <c r="BI7" s="99"/>
      <c r="BJ7" s="97">
        <f t="shared" si="10"/>
        <v>0</v>
      </c>
      <c r="BK7" s="99">
        <v>0</v>
      </c>
      <c r="BL7" s="99">
        <v>0</v>
      </c>
      <c r="BM7" s="99"/>
      <c r="BN7" s="99"/>
      <c r="BO7" s="97">
        <f t="shared" si="11"/>
        <v>0</v>
      </c>
      <c r="BP7" s="99">
        <v>0</v>
      </c>
      <c r="BQ7" s="99">
        <v>0</v>
      </c>
      <c r="BR7" s="99"/>
      <c r="BS7" s="99"/>
      <c r="BT7" s="97">
        <f t="shared" si="12"/>
        <v>0</v>
      </c>
      <c r="BU7" s="101">
        <v>0</v>
      </c>
      <c r="BV7" s="101">
        <v>0</v>
      </c>
      <c r="BW7" s="101"/>
      <c r="BX7" s="101"/>
      <c r="BY7" s="97">
        <f t="shared" si="13"/>
        <v>0</v>
      </c>
      <c r="BZ7" s="101">
        <v>0</v>
      </c>
      <c r="CA7" s="101">
        <v>0</v>
      </c>
      <c r="CB7" s="101"/>
      <c r="CC7" s="101"/>
      <c r="CD7" s="103">
        <f t="shared" si="14"/>
        <v>0</v>
      </c>
      <c r="CE7" s="104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226"/>
      <c r="DC7" s="107"/>
      <c r="DD7" s="108">
        <f t="shared" si="32"/>
        <v>0</v>
      </c>
      <c r="DE7" s="109">
        <f t="shared" si="33"/>
        <v>0</v>
      </c>
      <c r="DF7" s="109"/>
      <c r="DG7" s="109"/>
      <c r="DH7" s="110">
        <f t="shared" si="15"/>
        <v>0</v>
      </c>
      <c r="DI7" s="97">
        <f t="shared" si="16"/>
        <v>0</v>
      </c>
      <c r="DJ7" s="111">
        <f t="shared" si="17"/>
        <v>2</v>
      </c>
      <c r="DK7" s="112">
        <f t="shared" si="18"/>
        <v>0</v>
      </c>
      <c r="DL7" s="97">
        <f t="shared" si="19"/>
        <v>0</v>
      </c>
      <c r="DM7" s="97">
        <f t="shared" si="20"/>
        <v>2</v>
      </c>
      <c r="DN7" s="97">
        <f t="shared" si="21"/>
        <v>0</v>
      </c>
      <c r="DO7" s="97">
        <f t="shared" si="22"/>
        <v>0</v>
      </c>
      <c r="DP7" s="97">
        <f t="shared" si="23"/>
        <v>2</v>
      </c>
      <c r="DQ7" s="113">
        <f t="shared" si="24"/>
        <v>0</v>
      </c>
      <c r="DR7" s="113">
        <f t="shared" si="25"/>
        <v>0</v>
      </c>
      <c r="DS7" s="113">
        <f t="shared" si="26"/>
        <v>2</v>
      </c>
      <c r="DT7" s="113">
        <f t="shared" si="27"/>
        <v>0</v>
      </c>
      <c r="DU7" s="113">
        <f t="shared" si="28"/>
        <v>0</v>
      </c>
      <c r="DV7" s="114">
        <f t="shared" si="29"/>
        <v>20</v>
      </c>
      <c r="DW7" s="113">
        <f>IF(DV7&lt;&gt;20,RANK(DV7,$DV$4:$DV$23,1)+COUNTIF(DV$4:DV7,DV7)-1,20)</f>
        <v>20</v>
      </c>
      <c r="DX7" s="115">
        <f t="shared" si="30"/>
        <v>0</v>
      </c>
      <c r="DY7" s="116" t="str">
        <f t="shared" si="31"/>
        <v>-</v>
      </c>
      <c r="DZ7" s="91"/>
      <c r="EA7" s="70"/>
      <c r="EB7" s="70"/>
    </row>
    <row r="8" spans="1:132" ht="16" customHeight="1">
      <c r="A8" s="70"/>
      <c r="B8" s="70"/>
      <c r="C8" s="64"/>
      <c r="D8" s="118">
        <f>classi!B223</f>
        <v>0</v>
      </c>
      <c r="E8" s="117"/>
      <c r="F8" s="93">
        <f>classi!C223</f>
        <v>0</v>
      </c>
      <c r="G8" s="93">
        <f>classi!D223</f>
        <v>0</v>
      </c>
      <c r="H8" s="200">
        <f>classi!G223</f>
        <v>0</v>
      </c>
      <c r="I8" s="201"/>
      <c r="J8" s="117"/>
      <c r="K8" s="117"/>
      <c r="L8" s="95">
        <v>0</v>
      </c>
      <c r="M8" s="95">
        <v>0</v>
      </c>
      <c r="N8" s="95"/>
      <c r="O8" s="95"/>
      <c r="P8" s="97">
        <f t="shared" si="0"/>
        <v>0</v>
      </c>
      <c r="Q8" s="95">
        <v>0</v>
      </c>
      <c r="R8" s="95">
        <v>0</v>
      </c>
      <c r="S8" s="95"/>
      <c r="T8" s="95"/>
      <c r="U8" s="97">
        <f t="shared" si="1"/>
        <v>0</v>
      </c>
      <c r="V8" s="95">
        <v>0</v>
      </c>
      <c r="W8" s="95">
        <v>0</v>
      </c>
      <c r="X8" s="95"/>
      <c r="Y8" s="95"/>
      <c r="Z8" s="97">
        <f t="shared" si="2"/>
        <v>0</v>
      </c>
      <c r="AA8" s="95">
        <v>0</v>
      </c>
      <c r="AB8" s="95">
        <v>0</v>
      </c>
      <c r="AC8" s="95"/>
      <c r="AD8" s="95"/>
      <c r="AE8" s="97">
        <f t="shared" si="3"/>
        <v>0</v>
      </c>
      <c r="AF8" s="95">
        <v>0</v>
      </c>
      <c r="AG8" s="95">
        <v>0</v>
      </c>
      <c r="AH8" s="95"/>
      <c r="AI8" s="95"/>
      <c r="AJ8" s="97">
        <f t="shared" si="4"/>
        <v>0</v>
      </c>
      <c r="AK8" s="95">
        <v>0</v>
      </c>
      <c r="AL8" s="95">
        <v>0</v>
      </c>
      <c r="AM8" s="95"/>
      <c r="AN8" s="95"/>
      <c r="AO8" s="97">
        <f t="shared" si="5"/>
        <v>0</v>
      </c>
      <c r="AP8" s="95">
        <v>0</v>
      </c>
      <c r="AQ8" s="95">
        <v>0</v>
      </c>
      <c r="AR8" s="95"/>
      <c r="AS8" s="95"/>
      <c r="AT8" s="97">
        <f t="shared" si="6"/>
        <v>0</v>
      </c>
      <c r="AU8" s="95">
        <v>0</v>
      </c>
      <c r="AV8" s="95">
        <v>0</v>
      </c>
      <c r="AW8" s="95"/>
      <c r="AX8" s="95"/>
      <c r="AY8" s="97">
        <f t="shared" si="7"/>
        <v>0</v>
      </c>
      <c r="AZ8" s="98">
        <f t="shared" si="8"/>
        <v>0</v>
      </c>
      <c r="BA8" s="99">
        <v>0</v>
      </c>
      <c r="BB8" s="99">
        <v>0</v>
      </c>
      <c r="BC8" s="99"/>
      <c r="BD8" s="99"/>
      <c r="BE8" s="97">
        <f t="shared" si="9"/>
        <v>0</v>
      </c>
      <c r="BF8" s="99">
        <v>0</v>
      </c>
      <c r="BG8" s="99">
        <v>0</v>
      </c>
      <c r="BH8" s="99"/>
      <c r="BI8" s="99"/>
      <c r="BJ8" s="97">
        <f t="shared" si="10"/>
        <v>0</v>
      </c>
      <c r="BK8" s="99">
        <v>0</v>
      </c>
      <c r="BL8" s="99">
        <v>0</v>
      </c>
      <c r="BM8" s="99"/>
      <c r="BN8" s="99"/>
      <c r="BO8" s="97">
        <f t="shared" si="11"/>
        <v>0</v>
      </c>
      <c r="BP8" s="99">
        <v>0</v>
      </c>
      <c r="BQ8" s="99">
        <v>0</v>
      </c>
      <c r="BR8" s="99"/>
      <c r="BS8" s="99"/>
      <c r="BT8" s="97">
        <f t="shared" si="12"/>
        <v>0</v>
      </c>
      <c r="BU8" s="101">
        <v>0</v>
      </c>
      <c r="BV8" s="101">
        <v>0</v>
      </c>
      <c r="BW8" s="101"/>
      <c r="BX8" s="101"/>
      <c r="BY8" s="97">
        <f t="shared" si="13"/>
        <v>0</v>
      </c>
      <c r="BZ8" s="101">
        <v>0</v>
      </c>
      <c r="CA8" s="101">
        <v>0</v>
      </c>
      <c r="CB8" s="101"/>
      <c r="CC8" s="101"/>
      <c r="CD8" s="103">
        <f t="shared" si="14"/>
        <v>0</v>
      </c>
      <c r="CE8" s="104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226"/>
      <c r="DC8" s="107"/>
      <c r="DD8" s="108">
        <f t="shared" si="32"/>
        <v>0</v>
      </c>
      <c r="DE8" s="109">
        <f t="shared" si="33"/>
        <v>0</v>
      </c>
      <c r="DF8" s="109"/>
      <c r="DG8" s="109"/>
      <c r="DH8" s="110">
        <f t="shared" si="15"/>
        <v>0</v>
      </c>
      <c r="DI8" s="97">
        <f t="shared" si="16"/>
        <v>0</v>
      </c>
      <c r="DJ8" s="111">
        <f t="shared" si="17"/>
        <v>2</v>
      </c>
      <c r="DK8" s="112">
        <f t="shared" si="18"/>
        <v>0</v>
      </c>
      <c r="DL8" s="97">
        <f t="shared" si="19"/>
        <v>0</v>
      </c>
      <c r="DM8" s="97">
        <f t="shared" si="20"/>
        <v>2</v>
      </c>
      <c r="DN8" s="97">
        <f t="shared" si="21"/>
        <v>0</v>
      </c>
      <c r="DO8" s="97">
        <f t="shared" si="22"/>
        <v>0</v>
      </c>
      <c r="DP8" s="97">
        <f t="shared" si="23"/>
        <v>2</v>
      </c>
      <c r="DQ8" s="113">
        <f t="shared" si="24"/>
        <v>0</v>
      </c>
      <c r="DR8" s="113">
        <f t="shared" si="25"/>
        <v>0</v>
      </c>
      <c r="DS8" s="113">
        <f t="shared" si="26"/>
        <v>2</v>
      </c>
      <c r="DT8" s="113">
        <f t="shared" si="27"/>
        <v>0</v>
      </c>
      <c r="DU8" s="113">
        <f t="shared" si="28"/>
        <v>0</v>
      </c>
      <c r="DV8" s="114">
        <f t="shared" si="29"/>
        <v>20</v>
      </c>
      <c r="DW8" s="113">
        <f>IF(DV8&lt;&gt;20,RANK(DV8,$DV$4:$DV$23,1)+COUNTIF(DV$4:DV8,DV8)-1,20)</f>
        <v>20</v>
      </c>
      <c r="DX8" s="115">
        <f t="shared" si="30"/>
        <v>0</v>
      </c>
      <c r="DY8" s="116" t="str">
        <f t="shared" si="31"/>
        <v>-</v>
      </c>
      <c r="DZ8" s="91"/>
      <c r="EA8" s="70"/>
      <c r="EB8" s="70"/>
    </row>
    <row r="9" spans="1:132" ht="16" customHeight="1">
      <c r="A9" s="70"/>
      <c r="B9" s="70"/>
      <c r="C9" s="64"/>
      <c r="D9" s="118">
        <f>classi!B224</f>
        <v>0</v>
      </c>
      <c r="E9" s="117"/>
      <c r="F9" s="93">
        <f>classi!C224</f>
        <v>0</v>
      </c>
      <c r="G9" s="93">
        <f>classi!D224</f>
        <v>0</v>
      </c>
      <c r="H9" s="200">
        <f>classi!G224</f>
        <v>0</v>
      </c>
      <c r="I9" s="201"/>
      <c r="J9" s="117"/>
      <c r="K9" s="117"/>
      <c r="L9" s="95">
        <v>0</v>
      </c>
      <c r="M9" s="95">
        <v>0</v>
      </c>
      <c r="N9" s="95"/>
      <c r="O9" s="95"/>
      <c r="P9" s="97">
        <f t="shared" si="0"/>
        <v>0</v>
      </c>
      <c r="Q9" s="95">
        <v>0</v>
      </c>
      <c r="R9" s="95">
        <v>0</v>
      </c>
      <c r="S9" s="95"/>
      <c r="T9" s="95"/>
      <c r="U9" s="97">
        <f t="shared" si="1"/>
        <v>0</v>
      </c>
      <c r="V9" s="95">
        <v>0</v>
      </c>
      <c r="W9" s="95">
        <v>0</v>
      </c>
      <c r="X9" s="95"/>
      <c r="Y9" s="95"/>
      <c r="Z9" s="97">
        <f t="shared" si="2"/>
        <v>0</v>
      </c>
      <c r="AA9" s="95">
        <v>0</v>
      </c>
      <c r="AB9" s="95">
        <v>0</v>
      </c>
      <c r="AC9" s="95"/>
      <c r="AD9" s="95"/>
      <c r="AE9" s="97">
        <f t="shared" si="3"/>
        <v>0</v>
      </c>
      <c r="AF9" s="95">
        <v>0</v>
      </c>
      <c r="AG9" s="95">
        <v>0</v>
      </c>
      <c r="AH9" s="95"/>
      <c r="AI9" s="95"/>
      <c r="AJ9" s="97">
        <f t="shared" si="4"/>
        <v>0</v>
      </c>
      <c r="AK9" s="95">
        <v>0</v>
      </c>
      <c r="AL9" s="95">
        <v>0</v>
      </c>
      <c r="AM9" s="95"/>
      <c r="AN9" s="95"/>
      <c r="AO9" s="97">
        <f t="shared" si="5"/>
        <v>0</v>
      </c>
      <c r="AP9" s="95">
        <v>0</v>
      </c>
      <c r="AQ9" s="95">
        <v>0</v>
      </c>
      <c r="AR9" s="95"/>
      <c r="AS9" s="95"/>
      <c r="AT9" s="97">
        <f t="shared" si="6"/>
        <v>0</v>
      </c>
      <c r="AU9" s="95">
        <v>0</v>
      </c>
      <c r="AV9" s="95">
        <v>0</v>
      </c>
      <c r="AW9" s="95"/>
      <c r="AX9" s="95"/>
      <c r="AY9" s="97">
        <f t="shared" si="7"/>
        <v>0</v>
      </c>
      <c r="AZ9" s="98">
        <f t="shared" si="8"/>
        <v>0</v>
      </c>
      <c r="BA9" s="99">
        <v>0</v>
      </c>
      <c r="BB9" s="99">
        <v>0</v>
      </c>
      <c r="BC9" s="99"/>
      <c r="BD9" s="99"/>
      <c r="BE9" s="97">
        <f t="shared" si="9"/>
        <v>0</v>
      </c>
      <c r="BF9" s="99">
        <v>0</v>
      </c>
      <c r="BG9" s="99">
        <v>0</v>
      </c>
      <c r="BH9" s="99"/>
      <c r="BI9" s="99"/>
      <c r="BJ9" s="97">
        <f t="shared" si="10"/>
        <v>0</v>
      </c>
      <c r="BK9" s="99">
        <v>0</v>
      </c>
      <c r="BL9" s="99">
        <v>0</v>
      </c>
      <c r="BM9" s="99"/>
      <c r="BN9" s="99"/>
      <c r="BO9" s="97">
        <f t="shared" si="11"/>
        <v>0</v>
      </c>
      <c r="BP9" s="99">
        <v>0</v>
      </c>
      <c r="BQ9" s="99">
        <v>0</v>
      </c>
      <c r="BR9" s="99"/>
      <c r="BS9" s="99"/>
      <c r="BT9" s="97">
        <f t="shared" si="12"/>
        <v>0</v>
      </c>
      <c r="BU9" s="101">
        <v>0</v>
      </c>
      <c r="BV9" s="101">
        <v>0</v>
      </c>
      <c r="BW9" s="101"/>
      <c r="BX9" s="101"/>
      <c r="BY9" s="97">
        <f t="shared" si="13"/>
        <v>0</v>
      </c>
      <c r="BZ9" s="101">
        <v>0</v>
      </c>
      <c r="CA9" s="101">
        <v>0</v>
      </c>
      <c r="CB9" s="101"/>
      <c r="CC9" s="101"/>
      <c r="CD9" s="103">
        <f t="shared" si="14"/>
        <v>0</v>
      </c>
      <c r="CE9" s="104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226"/>
      <c r="DC9" s="107"/>
      <c r="DD9" s="108">
        <f t="shared" si="32"/>
        <v>0</v>
      </c>
      <c r="DE9" s="109">
        <f t="shared" si="33"/>
        <v>0</v>
      </c>
      <c r="DF9" s="109"/>
      <c r="DG9" s="109"/>
      <c r="DH9" s="110">
        <f t="shared" si="15"/>
        <v>0</v>
      </c>
      <c r="DI9" s="97">
        <f t="shared" si="16"/>
        <v>0</v>
      </c>
      <c r="DJ9" s="111">
        <f t="shared" si="17"/>
        <v>2</v>
      </c>
      <c r="DK9" s="112">
        <f t="shared" si="18"/>
        <v>0</v>
      </c>
      <c r="DL9" s="97">
        <f t="shared" si="19"/>
        <v>0</v>
      </c>
      <c r="DM9" s="97">
        <f t="shared" si="20"/>
        <v>2</v>
      </c>
      <c r="DN9" s="97">
        <f t="shared" si="21"/>
        <v>0</v>
      </c>
      <c r="DO9" s="97">
        <f t="shared" si="22"/>
        <v>0</v>
      </c>
      <c r="DP9" s="97">
        <f t="shared" si="23"/>
        <v>2</v>
      </c>
      <c r="DQ9" s="113">
        <f t="shared" si="24"/>
        <v>0</v>
      </c>
      <c r="DR9" s="113">
        <f t="shared" si="25"/>
        <v>0</v>
      </c>
      <c r="DS9" s="113">
        <f t="shared" si="26"/>
        <v>2</v>
      </c>
      <c r="DT9" s="113">
        <f t="shared" si="27"/>
        <v>0</v>
      </c>
      <c r="DU9" s="113">
        <f t="shared" si="28"/>
        <v>0</v>
      </c>
      <c r="DV9" s="114">
        <f t="shared" si="29"/>
        <v>20</v>
      </c>
      <c r="DW9" s="113">
        <f>IF(DV9&lt;&gt;20,RANK(DV9,$DV$4:$DV$23,1)+COUNTIF(DV$4:DV9,DV9)-1,20)</f>
        <v>20</v>
      </c>
      <c r="DX9" s="115">
        <f t="shared" si="30"/>
        <v>0</v>
      </c>
      <c r="DY9" s="116" t="str">
        <f t="shared" si="31"/>
        <v>-</v>
      </c>
      <c r="DZ9" s="91"/>
      <c r="EA9" s="70"/>
      <c r="EB9" s="70"/>
    </row>
    <row r="10" spans="1:132" ht="16" customHeight="1">
      <c r="A10" s="70"/>
      <c r="B10" s="70"/>
      <c r="C10" s="64"/>
      <c r="D10" s="118">
        <f>classi!B225</f>
        <v>0</v>
      </c>
      <c r="E10" s="117"/>
      <c r="F10" s="93">
        <f>classi!C225</f>
        <v>0</v>
      </c>
      <c r="G10" s="93">
        <f>classi!D225</f>
        <v>0</v>
      </c>
      <c r="H10" s="200">
        <f>classi!G225</f>
        <v>0</v>
      </c>
      <c r="I10" s="201"/>
      <c r="J10" s="117"/>
      <c r="K10" s="117"/>
      <c r="L10" s="95">
        <v>0</v>
      </c>
      <c r="M10" s="95">
        <v>0</v>
      </c>
      <c r="N10" s="95"/>
      <c r="O10" s="95"/>
      <c r="P10" s="97">
        <f t="shared" si="0"/>
        <v>0</v>
      </c>
      <c r="Q10" s="95">
        <v>0</v>
      </c>
      <c r="R10" s="95">
        <v>0</v>
      </c>
      <c r="S10" s="95"/>
      <c r="T10" s="95"/>
      <c r="U10" s="97">
        <f t="shared" si="1"/>
        <v>0</v>
      </c>
      <c r="V10" s="95">
        <v>0</v>
      </c>
      <c r="W10" s="95">
        <v>0</v>
      </c>
      <c r="X10" s="95"/>
      <c r="Y10" s="95"/>
      <c r="Z10" s="97">
        <f t="shared" si="2"/>
        <v>0</v>
      </c>
      <c r="AA10" s="95">
        <v>0</v>
      </c>
      <c r="AB10" s="95">
        <v>0</v>
      </c>
      <c r="AC10" s="95"/>
      <c r="AD10" s="95"/>
      <c r="AE10" s="97">
        <f t="shared" si="3"/>
        <v>0</v>
      </c>
      <c r="AF10" s="95">
        <v>0</v>
      </c>
      <c r="AG10" s="95">
        <v>0</v>
      </c>
      <c r="AH10" s="95"/>
      <c r="AI10" s="95"/>
      <c r="AJ10" s="97">
        <f t="shared" si="4"/>
        <v>0</v>
      </c>
      <c r="AK10" s="95">
        <v>0</v>
      </c>
      <c r="AL10" s="95">
        <v>0</v>
      </c>
      <c r="AM10" s="95"/>
      <c r="AN10" s="95"/>
      <c r="AO10" s="97">
        <f t="shared" si="5"/>
        <v>0</v>
      </c>
      <c r="AP10" s="95">
        <v>0</v>
      </c>
      <c r="AQ10" s="95">
        <v>0</v>
      </c>
      <c r="AR10" s="95"/>
      <c r="AS10" s="95"/>
      <c r="AT10" s="97">
        <f t="shared" si="6"/>
        <v>0</v>
      </c>
      <c r="AU10" s="95">
        <v>0</v>
      </c>
      <c r="AV10" s="95">
        <v>0</v>
      </c>
      <c r="AW10" s="95"/>
      <c r="AX10" s="95"/>
      <c r="AY10" s="97">
        <f t="shared" si="7"/>
        <v>0</v>
      </c>
      <c r="AZ10" s="98">
        <f t="shared" si="8"/>
        <v>0</v>
      </c>
      <c r="BA10" s="99">
        <v>0</v>
      </c>
      <c r="BB10" s="99">
        <v>0</v>
      </c>
      <c r="BC10" s="99"/>
      <c r="BD10" s="99"/>
      <c r="BE10" s="97">
        <f t="shared" si="9"/>
        <v>0</v>
      </c>
      <c r="BF10" s="99">
        <v>0</v>
      </c>
      <c r="BG10" s="99">
        <v>0</v>
      </c>
      <c r="BH10" s="99"/>
      <c r="BI10" s="99"/>
      <c r="BJ10" s="97">
        <f t="shared" si="10"/>
        <v>0</v>
      </c>
      <c r="BK10" s="99">
        <v>0</v>
      </c>
      <c r="BL10" s="99">
        <v>0</v>
      </c>
      <c r="BM10" s="99"/>
      <c r="BN10" s="99"/>
      <c r="BO10" s="97">
        <f t="shared" si="11"/>
        <v>0</v>
      </c>
      <c r="BP10" s="99">
        <v>0</v>
      </c>
      <c r="BQ10" s="99">
        <v>0</v>
      </c>
      <c r="BR10" s="99"/>
      <c r="BS10" s="99"/>
      <c r="BT10" s="97">
        <f t="shared" si="12"/>
        <v>0</v>
      </c>
      <c r="BU10" s="101">
        <v>0</v>
      </c>
      <c r="BV10" s="101">
        <v>0</v>
      </c>
      <c r="BW10" s="101"/>
      <c r="BX10" s="101"/>
      <c r="BY10" s="97">
        <f t="shared" si="13"/>
        <v>0</v>
      </c>
      <c r="BZ10" s="101">
        <v>0</v>
      </c>
      <c r="CA10" s="101">
        <v>0</v>
      </c>
      <c r="CB10" s="101"/>
      <c r="CC10" s="101"/>
      <c r="CD10" s="103">
        <f t="shared" si="14"/>
        <v>0</v>
      </c>
      <c r="CE10" s="104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226"/>
      <c r="DC10" s="107"/>
      <c r="DD10" s="108">
        <f t="shared" si="32"/>
        <v>0</v>
      </c>
      <c r="DE10" s="109">
        <f t="shared" si="33"/>
        <v>0</v>
      </c>
      <c r="DF10" s="109"/>
      <c r="DG10" s="109"/>
      <c r="DH10" s="110">
        <f t="shared" si="15"/>
        <v>0</v>
      </c>
      <c r="DI10" s="97">
        <f t="shared" si="16"/>
        <v>0</v>
      </c>
      <c r="DJ10" s="111">
        <f t="shared" si="17"/>
        <v>2</v>
      </c>
      <c r="DK10" s="112">
        <f t="shared" si="18"/>
        <v>0</v>
      </c>
      <c r="DL10" s="97">
        <f t="shared" si="19"/>
        <v>0</v>
      </c>
      <c r="DM10" s="97">
        <f t="shared" si="20"/>
        <v>2</v>
      </c>
      <c r="DN10" s="97">
        <f t="shared" si="21"/>
        <v>0</v>
      </c>
      <c r="DO10" s="97">
        <f t="shared" si="22"/>
        <v>0</v>
      </c>
      <c r="DP10" s="97">
        <f t="shared" si="23"/>
        <v>2</v>
      </c>
      <c r="DQ10" s="113">
        <f t="shared" si="24"/>
        <v>0</v>
      </c>
      <c r="DR10" s="113">
        <f t="shared" si="25"/>
        <v>0</v>
      </c>
      <c r="DS10" s="113">
        <f t="shared" si="26"/>
        <v>2</v>
      </c>
      <c r="DT10" s="113">
        <f t="shared" si="27"/>
        <v>0</v>
      </c>
      <c r="DU10" s="113">
        <f t="shared" si="28"/>
        <v>0</v>
      </c>
      <c r="DV10" s="114">
        <f t="shared" si="29"/>
        <v>20</v>
      </c>
      <c r="DW10" s="113">
        <f>IF(DV10&lt;&gt;20,RANK(DV10,$DV$4:$DV$23,1)+COUNTIF(DV$4:DV10,DV10)-1,20)</f>
        <v>20</v>
      </c>
      <c r="DX10" s="115">
        <f t="shared" si="30"/>
        <v>0</v>
      </c>
      <c r="DY10" s="116" t="str">
        <f t="shared" si="31"/>
        <v>-</v>
      </c>
      <c r="DZ10" s="91"/>
      <c r="EA10" s="70"/>
      <c r="EB10" s="70"/>
    </row>
    <row r="11" spans="1:132" ht="16" customHeight="1">
      <c r="A11" s="70"/>
      <c r="B11" s="70"/>
      <c r="C11" s="64"/>
      <c r="D11" s="118">
        <f>classi!B226</f>
        <v>0</v>
      </c>
      <c r="E11" s="117"/>
      <c r="F11" s="93">
        <f>classi!C226</f>
        <v>0</v>
      </c>
      <c r="G11" s="93">
        <f>classi!D226</f>
        <v>0</v>
      </c>
      <c r="H11" s="200">
        <f>classi!G226</f>
        <v>0</v>
      </c>
      <c r="I11" s="201"/>
      <c r="J11" s="117"/>
      <c r="K11" s="117"/>
      <c r="L11" s="95">
        <v>0</v>
      </c>
      <c r="M11" s="95">
        <v>0</v>
      </c>
      <c r="N11" s="95"/>
      <c r="O11" s="95"/>
      <c r="P11" s="97">
        <f t="shared" si="0"/>
        <v>0</v>
      </c>
      <c r="Q11" s="95">
        <v>0</v>
      </c>
      <c r="R11" s="95">
        <v>0</v>
      </c>
      <c r="S11" s="95"/>
      <c r="T11" s="95"/>
      <c r="U11" s="97">
        <f t="shared" si="1"/>
        <v>0</v>
      </c>
      <c r="V11" s="95">
        <v>0</v>
      </c>
      <c r="W11" s="95">
        <v>0</v>
      </c>
      <c r="X11" s="95"/>
      <c r="Y11" s="95"/>
      <c r="Z11" s="97">
        <f t="shared" si="2"/>
        <v>0</v>
      </c>
      <c r="AA11" s="95">
        <v>0</v>
      </c>
      <c r="AB11" s="95">
        <v>0</v>
      </c>
      <c r="AC11" s="95"/>
      <c r="AD11" s="95"/>
      <c r="AE11" s="97">
        <f t="shared" si="3"/>
        <v>0</v>
      </c>
      <c r="AF11" s="95">
        <v>0</v>
      </c>
      <c r="AG11" s="95">
        <v>0</v>
      </c>
      <c r="AH11" s="95"/>
      <c r="AI11" s="95"/>
      <c r="AJ11" s="97">
        <f t="shared" si="4"/>
        <v>0</v>
      </c>
      <c r="AK11" s="95">
        <v>0</v>
      </c>
      <c r="AL11" s="95">
        <v>0</v>
      </c>
      <c r="AM11" s="95"/>
      <c r="AN11" s="95"/>
      <c r="AO11" s="97">
        <f t="shared" si="5"/>
        <v>0</v>
      </c>
      <c r="AP11" s="95">
        <v>0</v>
      </c>
      <c r="AQ11" s="95">
        <v>0</v>
      </c>
      <c r="AR11" s="95"/>
      <c r="AS11" s="95"/>
      <c r="AT11" s="97">
        <f t="shared" si="6"/>
        <v>0</v>
      </c>
      <c r="AU11" s="95">
        <v>0</v>
      </c>
      <c r="AV11" s="95">
        <v>0</v>
      </c>
      <c r="AW11" s="95"/>
      <c r="AX11" s="95"/>
      <c r="AY11" s="97">
        <f t="shared" si="7"/>
        <v>0</v>
      </c>
      <c r="AZ11" s="98">
        <f t="shared" si="8"/>
        <v>0</v>
      </c>
      <c r="BA11" s="99">
        <v>0</v>
      </c>
      <c r="BB11" s="99">
        <v>0</v>
      </c>
      <c r="BC11" s="99"/>
      <c r="BD11" s="99"/>
      <c r="BE11" s="97">
        <f t="shared" si="9"/>
        <v>0</v>
      </c>
      <c r="BF11" s="99">
        <v>0</v>
      </c>
      <c r="BG11" s="99">
        <v>0</v>
      </c>
      <c r="BH11" s="99"/>
      <c r="BI11" s="99"/>
      <c r="BJ11" s="97">
        <f t="shared" si="10"/>
        <v>0</v>
      </c>
      <c r="BK11" s="99">
        <v>0</v>
      </c>
      <c r="BL11" s="99">
        <v>0</v>
      </c>
      <c r="BM11" s="99"/>
      <c r="BN11" s="99"/>
      <c r="BO11" s="97">
        <f t="shared" si="11"/>
        <v>0</v>
      </c>
      <c r="BP11" s="99">
        <v>0</v>
      </c>
      <c r="BQ11" s="99">
        <v>0</v>
      </c>
      <c r="BR11" s="99"/>
      <c r="BS11" s="99"/>
      <c r="BT11" s="97">
        <f t="shared" si="12"/>
        <v>0</v>
      </c>
      <c r="BU11" s="101">
        <v>0</v>
      </c>
      <c r="BV11" s="101">
        <v>0</v>
      </c>
      <c r="BW11" s="101"/>
      <c r="BX11" s="101"/>
      <c r="BY11" s="97">
        <f t="shared" si="13"/>
        <v>0</v>
      </c>
      <c r="BZ11" s="101">
        <v>0</v>
      </c>
      <c r="CA11" s="101">
        <v>0</v>
      </c>
      <c r="CB11" s="101"/>
      <c r="CC11" s="101"/>
      <c r="CD11" s="103">
        <f t="shared" si="14"/>
        <v>0</v>
      </c>
      <c r="CE11" s="104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226"/>
      <c r="DC11" s="107"/>
      <c r="DD11" s="108">
        <f t="shared" si="32"/>
        <v>0</v>
      </c>
      <c r="DE11" s="109">
        <f t="shared" si="33"/>
        <v>0</v>
      </c>
      <c r="DF11" s="109"/>
      <c r="DG11" s="109"/>
      <c r="DH11" s="110">
        <f t="shared" si="15"/>
        <v>0</v>
      </c>
      <c r="DI11" s="97">
        <f t="shared" si="16"/>
        <v>0</v>
      </c>
      <c r="DJ11" s="111">
        <f t="shared" si="17"/>
        <v>2</v>
      </c>
      <c r="DK11" s="112">
        <f t="shared" si="18"/>
        <v>0</v>
      </c>
      <c r="DL11" s="97">
        <f t="shared" si="19"/>
        <v>0</v>
      </c>
      <c r="DM11" s="97">
        <f t="shared" si="20"/>
        <v>2</v>
      </c>
      <c r="DN11" s="97">
        <f t="shared" si="21"/>
        <v>0</v>
      </c>
      <c r="DO11" s="97">
        <f t="shared" si="22"/>
        <v>0</v>
      </c>
      <c r="DP11" s="97">
        <f t="shared" si="23"/>
        <v>2</v>
      </c>
      <c r="DQ11" s="113">
        <f t="shared" si="24"/>
        <v>0</v>
      </c>
      <c r="DR11" s="113">
        <f t="shared" si="25"/>
        <v>0</v>
      </c>
      <c r="DS11" s="113">
        <f t="shared" si="26"/>
        <v>2</v>
      </c>
      <c r="DT11" s="113">
        <f t="shared" si="27"/>
        <v>0</v>
      </c>
      <c r="DU11" s="113">
        <f t="shared" si="28"/>
        <v>0</v>
      </c>
      <c r="DV11" s="114">
        <f t="shared" si="29"/>
        <v>20</v>
      </c>
      <c r="DW11" s="113">
        <f>IF(DV11&lt;&gt;20,RANK(DV11,$DV$4:$DV$23,1)+COUNTIF(DV$4:DV11,DV11)-1,20)</f>
        <v>20</v>
      </c>
      <c r="DX11" s="115">
        <f t="shared" si="30"/>
        <v>0</v>
      </c>
      <c r="DY11" s="116" t="str">
        <f t="shared" si="31"/>
        <v>-</v>
      </c>
      <c r="DZ11" s="91"/>
      <c r="EA11" s="70"/>
      <c r="EB11" s="70"/>
    </row>
    <row r="12" spans="1:132" ht="16" customHeight="1">
      <c r="A12" s="70"/>
      <c r="B12" s="70"/>
      <c r="C12" s="64"/>
      <c r="D12" s="118">
        <f>classi!B227</f>
        <v>0</v>
      </c>
      <c r="E12" s="117"/>
      <c r="F12" s="93">
        <f>classi!C227</f>
        <v>0</v>
      </c>
      <c r="G12" s="93">
        <f>classi!D227</f>
        <v>0</v>
      </c>
      <c r="H12" s="200">
        <f>classi!G227</f>
        <v>0</v>
      </c>
      <c r="I12" s="201"/>
      <c r="J12" s="117"/>
      <c r="K12" s="117"/>
      <c r="L12" s="95">
        <v>0</v>
      </c>
      <c r="M12" s="95">
        <v>0</v>
      </c>
      <c r="N12" s="95"/>
      <c r="O12" s="95"/>
      <c r="P12" s="97">
        <f t="shared" si="0"/>
        <v>0</v>
      </c>
      <c r="Q12" s="95">
        <v>0</v>
      </c>
      <c r="R12" s="95">
        <v>0</v>
      </c>
      <c r="S12" s="95"/>
      <c r="T12" s="95"/>
      <c r="U12" s="97">
        <f t="shared" si="1"/>
        <v>0</v>
      </c>
      <c r="V12" s="95">
        <v>0</v>
      </c>
      <c r="W12" s="95">
        <v>0</v>
      </c>
      <c r="X12" s="95"/>
      <c r="Y12" s="95"/>
      <c r="Z12" s="97">
        <f t="shared" si="2"/>
        <v>0</v>
      </c>
      <c r="AA12" s="95">
        <v>0</v>
      </c>
      <c r="AB12" s="95">
        <v>0</v>
      </c>
      <c r="AC12" s="95"/>
      <c r="AD12" s="95"/>
      <c r="AE12" s="97">
        <f t="shared" si="3"/>
        <v>0</v>
      </c>
      <c r="AF12" s="95">
        <v>0</v>
      </c>
      <c r="AG12" s="95">
        <v>0</v>
      </c>
      <c r="AH12" s="95"/>
      <c r="AI12" s="95"/>
      <c r="AJ12" s="97">
        <f t="shared" si="4"/>
        <v>0</v>
      </c>
      <c r="AK12" s="95">
        <v>0</v>
      </c>
      <c r="AL12" s="95">
        <v>0</v>
      </c>
      <c r="AM12" s="95"/>
      <c r="AN12" s="95"/>
      <c r="AO12" s="97">
        <f t="shared" si="5"/>
        <v>0</v>
      </c>
      <c r="AP12" s="95">
        <v>0</v>
      </c>
      <c r="AQ12" s="95">
        <v>0</v>
      </c>
      <c r="AR12" s="95"/>
      <c r="AS12" s="95"/>
      <c r="AT12" s="97">
        <f t="shared" si="6"/>
        <v>0</v>
      </c>
      <c r="AU12" s="95">
        <v>0</v>
      </c>
      <c r="AV12" s="95">
        <v>0</v>
      </c>
      <c r="AW12" s="95"/>
      <c r="AX12" s="95"/>
      <c r="AY12" s="97">
        <f t="shared" si="7"/>
        <v>0</v>
      </c>
      <c r="AZ12" s="98">
        <f t="shared" si="8"/>
        <v>0</v>
      </c>
      <c r="BA12" s="99">
        <v>0</v>
      </c>
      <c r="BB12" s="99">
        <v>0</v>
      </c>
      <c r="BC12" s="99"/>
      <c r="BD12" s="99"/>
      <c r="BE12" s="97">
        <f t="shared" si="9"/>
        <v>0</v>
      </c>
      <c r="BF12" s="99">
        <v>0</v>
      </c>
      <c r="BG12" s="99">
        <v>0</v>
      </c>
      <c r="BH12" s="99"/>
      <c r="BI12" s="99"/>
      <c r="BJ12" s="97">
        <f t="shared" si="10"/>
        <v>0</v>
      </c>
      <c r="BK12" s="99">
        <v>0</v>
      </c>
      <c r="BL12" s="99">
        <v>0</v>
      </c>
      <c r="BM12" s="99"/>
      <c r="BN12" s="99"/>
      <c r="BO12" s="97">
        <f t="shared" si="11"/>
        <v>0</v>
      </c>
      <c r="BP12" s="99">
        <v>0</v>
      </c>
      <c r="BQ12" s="99">
        <v>0</v>
      </c>
      <c r="BR12" s="99"/>
      <c r="BS12" s="99"/>
      <c r="BT12" s="97">
        <f t="shared" si="12"/>
        <v>0</v>
      </c>
      <c r="BU12" s="101">
        <v>0</v>
      </c>
      <c r="BV12" s="101">
        <v>0</v>
      </c>
      <c r="BW12" s="101"/>
      <c r="BX12" s="101"/>
      <c r="BY12" s="97">
        <f t="shared" si="13"/>
        <v>0</v>
      </c>
      <c r="BZ12" s="101">
        <v>0</v>
      </c>
      <c r="CA12" s="101">
        <v>0</v>
      </c>
      <c r="CB12" s="101"/>
      <c r="CC12" s="101"/>
      <c r="CD12" s="103">
        <f t="shared" si="14"/>
        <v>0</v>
      </c>
      <c r="CE12" s="104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226"/>
      <c r="DC12" s="107"/>
      <c r="DD12" s="108">
        <f t="shared" si="32"/>
        <v>0</v>
      </c>
      <c r="DE12" s="109">
        <f t="shared" si="33"/>
        <v>0</v>
      </c>
      <c r="DF12" s="109"/>
      <c r="DG12" s="109"/>
      <c r="DH12" s="110">
        <f t="shared" si="15"/>
        <v>0</v>
      </c>
      <c r="DI12" s="97">
        <f t="shared" si="16"/>
        <v>0</v>
      </c>
      <c r="DJ12" s="111">
        <f t="shared" si="17"/>
        <v>2</v>
      </c>
      <c r="DK12" s="112">
        <f t="shared" si="18"/>
        <v>0</v>
      </c>
      <c r="DL12" s="97">
        <f t="shared" si="19"/>
        <v>0</v>
      </c>
      <c r="DM12" s="97">
        <f t="shared" si="20"/>
        <v>2</v>
      </c>
      <c r="DN12" s="97">
        <f t="shared" si="21"/>
        <v>0</v>
      </c>
      <c r="DO12" s="97">
        <f t="shared" si="22"/>
        <v>0</v>
      </c>
      <c r="DP12" s="97">
        <f t="shared" si="23"/>
        <v>2</v>
      </c>
      <c r="DQ12" s="113">
        <f t="shared" si="24"/>
        <v>0</v>
      </c>
      <c r="DR12" s="113">
        <f t="shared" si="25"/>
        <v>0</v>
      </c>
      <c r="DS12" s="113">
        <f t="shared" si="26"/>
        <v>2</v>
      </c>
      <c r="DT12" s="113">
        <f t="shared" si="27"/>
        <v>0</v>
      </c>
      <c r="DU12" s="113">
        <f t="shared" si="28"/>
        <v>0</v>
      </c>
      <c r="DV12" s="114">
        <f t="shared" si="29"/>
        <v>20</v>
      </c>
      <c r="DW12" s="113">
        <f>IF(DV12&lt;&gt;20,RANK(DV12,$DV$4:$DV$23,1)+COUNTIF(DV$4:DV12,DV12)-1,20)</f>
        <v>20</v>
      </c>
      <c r="DX12" s="115">
        <f t="shared" si="30"/>
        <v>0</v>
      </c>
      <c r="DY12" s="116" t="str">
        <f t="shared" si="31"/>
        <v>-</v>
      </c>
      <c r="DZ12" s="91"/>
      <c r="EA12" s="70"/>
      <c r="EB12" s="70"/>
    </row>
    <row r="13" spans="1:132" ht="16" customHeight="1">
      <c r="A13" s="70"/>
      <c r="B13" s="70"/>
      <c r="C13" s="64"/>
      <c r="D13" s="118">
        <f>classi!B228</f>
        <v>0</v>
      </c>
      <c r="E13" s="117"/>
      <c r="F13" s="93">
        <f>classi!C228</f>
        <v>0</v>
      </c>
      <c r="G13" s="93">
        <f>classi!D228</f>
        <v>0</v>
      </c>
      <c r="H13" s="200">
        <f>classi!G228</f>
        <v>0</v>
      </c>
      <c r="I13" s="201"/>
      <c r="J13" s="117"/>
      <c r="K13" s="117"/>
      <c r="L13" s="95">
        <v>0</v>
      </c>
      <c r="M13" s="95">
        <v>0</v>
      </c>
      <c r="N13" s="95"/>
      <c r="O13" s="95"/>
      <c r="P13" s="97">
        <f t="shared" si="0"/>
        <v>0</v>
      </c>
      <c r="Q13" s="95">
        <v>0</v>
      </c>
      <c r="R13" s="95">
        <v>0</v>
      </c>
      <c r="S13" s="95"/>
      <c r="T13" s="95"/>
      <c r="U13" s="97">
        <f t="shared" si="1"/>
        <v>0</v>
      </c>
      <c r="V13" s="95">
        <v>0</v>
      </c>
      <c r="W13" s="95">
        <v>0</v>
      </c>
      <c r="X13" s="95"/>
      <c r="Y13" s="95"/>
      <c r="Z13" s="97">
        <f t="shared" si="2"/>
        <v>0</v>
      </c>
      <c r="AA13" s="95">
        <v>0</v>
      </c>
      <c r="AB13" s="95">
        <v>0</v>
      </c>
      <c r="AC13" s="95"/>
      <c r="AD13" s="95"/>
      <c r="AE13" s="97">
        <f t="shared" si="3"/>
        <v>0</v>
      </c>
      <c r="AF13" s="95">
        <v>0</v>
      </c>
      <c r="AG13" s="95">
        <v>0</v>
      </c>
      <c r="AH13" s="95"/>
      <c r="AI13" s="95"/>
      <c r="AJ13" s="97">
        <f t="shared" si="4"/>
        <v>0</v>
      </c>
      <c r="AK13" s="95">
        <v>0</v>
      </c>
      <c r="AL13" s="95">
        <v>0</v>
      </c>
      <c r="AM13" s="95"/>
      <c r="AN13" s="95"/>
      <c r="AO13" s="97">
        <f t="shared" si="5"/>
        <v>0</v>
      </c>
      <c r="AP13" s="95">
        <v>0</v>
      </c>
      <c r="AQ13" s="95">
        <v>0</v>
      </c>
      <c r="AR13" s="95"/>
      <c r="AS13" s="95"/>
      <c r="AT13" s="97">
        <f t="shared" si="6"/>
        <v>0</v>
      </c>
      <c r="AU13" s="95">
        <v>0</v>
      </c>
      <c r="AV13" s="95">
        <v>0</v>
      </c>
      <c r="AW13" s="95"/>
      <c r="AX13" s="95"/>
      <c r="AY13" s="97">
        <f t="shared" si="7"/>
        <v>0</v>
      </c>
      <c r="AZ13" s="98">
        <f t="shared" si="8"/>
        <v>0</v>
      </c>
      <c r="BA13" s="99">
        <v>0</v>
      </c>
      <c r="BB13" s="99">
        <v>0</v>
      </c>
      <c r="BC13" s="99"/>
      <c r="BD13" s="99"/>
      <c r="BE13" s="97">
        <f t="shared" si="9"/>
        <v>0</v>
      </c>
      <c r="BF13" s="99">
        <v>0</v>
      </c>
      <c r="BG13" s="99">
        <v>0</v>
      </c>
      <c r="BH13" s="99"/>
      <c r="BI13" s="99"/>
      <c r="BJ13" s="97">
        <f t="shared" si="10"/>
        <v>0</v>
      </c>
      <c r="BK13" s="99">
        <v>0</v>
      </c>
      <c r="BL13" s="99">
        <v>0</v>
      </c>
      <c r="BM13" s="99"/>
      <c r="BN13" s="99"/>
      <c r="BO13" s="97">
        <f t="shared" si="11"/>
        <v>0</v>
      </c>
      <c r="BP13" s="99">
        <v>0</v>
      </c>
      <c r="BQ13" s="99">
        <v>0</v>
      </c>
      <c r="BR13" s="99"/>
      <c r="BS13" s="99"/>
      <c r="BT13" s="97">
        <f t="shared" si="12"/>
        <v>0</v>
      </c>
      <c r="BU13" s="101">
        <v>0</v>
      </c>
      <c r="BV13" s="101">
        <v>0</v>
      </c>
      <c r="BW13" s="101"/>
      <c r="BX13" s="101"/>
      <c r="BY13" s="97">
        <f t="shared" si="13"/>
        <v>0</v>
      </c>
      <c r="BZ13" s="101">
        <v>0</v>
      </c>
      <c r="CA13" s="101">
        <v>0</v>
      </c>
      <c r="CB13" s="101"/>
      <c r="CC13" s="101"/>
      <c r="CD13" s="103">
        <f t="shared" si="14"/>
        <v>0</v>
      </c>
      <c r="CE13" s="104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226"/>
      <c r="DC13" s="107"/>
      <c r="DD13" s="108">
        <f t="shared" si="32"/>
        <v>0</v>
      </c>
      <c r="DE13" s="109">
        <f t="shared" si="33"/>
        <v>0</v>
      </c>
      <c r="DF13" s="109"/>
      <c r="DG13" s="109"/>
      <c r="DH13" s="110">
        <f t="shared" si="15"/>
        <v>0</v>
      </c>
      <c r="DI13" s="97">
        <f t="shared" si="16"/>
        <v>0</v>
      </c>
      <c r="DJ13" s="111">
        <f t="shared" si="17"/>
        <v>2</v>
      </c>
      <c r="DK13" s="112">
        <f t="shared" si="18"/>
        <v>0</v>
      </c>
      <c r="DL13" s="97">
        <f t="shared" si="19"/>
        <v>0</v>
      </c>
      <c r="DM13" s="97">
        <f t="shared" si="20"/>
        <v>2</v>
      </c>
      <c r="DN13" s="97">
        <f t="shared" si="21"/>
        <v>0</v>
      </c>
      <c r="DO13" s="97">
        <f t="shared" si="22"/>
        <v>0</v>
      </c>
      <c r="DP13" s="97">
        <f t="shared" si="23"/>
        <v>2</v>
      </c>
      <c r="DQ13" s="113">
        <f t="shared" si="24"/>
        <v>0</v>
      </c>
      <c r="DR13" s="113">
        <f t="shared" si="25"/>
        <v>0</v>
      </c>
      <c r="DS13" s="113">
        <f t="shared" si="26"/>
        <v>2</v>
      </c>
      <c r="DT13" s="113">
        <f t="shared" si="27"/>
        <v>0</v>
      </c>
      <c r="DU13" s="113">
        <f t="shared" si="28"/>
        <v>0</v>
      </c>
      <c r="DV13" s="114">
        <f t="shared" si="29"/>
        <v>20</v>
      </c>
      <c r="DW13" s="113">
        <f>IF(DV13&lt;&gt;20,RANK(DV13,$DV$4:$DV$23,1)+COUNTIF(DV$4:DV13,DV13)-1,20)</f>
        <v>20</v>
      </c>
      <c r="DX13" s="115">
        <f t="shared" si="30"/>
        <v>0</v>
      </c>
      <c r="DY13" s="116" t="str">
        <f t="shared" si="31"/>
        <v>-</v>
      </c>
      <c r="DZ13" s="91"/>
      <c r="EA13" s="70"/>
      <c r="EB13" s="70"/>
    </row>
    <row r="14" spans="1:132" ht="16" customHeight="1">
      <c r="A14" s="70"/>
      <c r="B14" s="70"/>
      <c r="C14" s="64"/>
      <c r="D14" s="118">
        <f>classi!B229</f>
        <v>0</v>
      </c>
      <c r="E14" s="117"/>
      <c r="F14" s="93">
        <f>classi!C229</f>
        <v>0</v>
      </c>
      <c r="G14" s="93">
        <f>classi!D229</f>
        <v>0</v>
      </c>
      <c r="H14" s="200">
        <f>classi!G229</f>
        <v>0</v>
      </c>
      <c r="I14" s="201"/>
      <c r="J14" s="117"/>
      <c r="K14" s="117"/>
      <c r="L14" s="95">
        <v>0</v>
      </c>
      <c r="M14" s="95">
        <v>0</v>
      </c>
      <c r="N14" s="95"/>
      <c r="O14" s="95"/>
      <c r="P14" s="97">
        <f t="shared" si="0"/>
        <v>0</v>
      </c>
      <c r="Q14" s="95">
        <v>0</v>
      </c>
      <c r="R14" s="95">
        <v>0</v>
      </c>
      <c r="S14" s="95"/>
      <c r="T14" s="95"/>
      <c r="U14" s="97">
        <f t="shared" si="1"/>
        <v>0</v>
      </c>
      <c r="V14" s="95">
        <v>0</v>
      </c>
      <c r="W14" s="95">
        <v>0</v>
      </c>
      <c r="X14" s="95"/>
      <c r="Y14" s="95"/>
      <c r="Z14" s="97">
        <f t="shared" si="2"/>
        <v>0</v>
      </c>
      <c r="AA14" s="95">
        <v>0</v>
      </c>
      <c r="AB14" s="95">
        <v>0</v>
      </c>
      <c r="AC14" s="95"/>
      <c r="AD14" s="95"/>
      <c r="AE14" s="97">
        <f t="shared" si="3"/>
        <v>0</v>
      </c>
      <c r="AF14" s="95">
        <v>0</v>
      </c>
      <c r="AG14" s="95">
        <v>0</v>
      </c>
      <c r="AH14" s="95"/>
      <c r="AI14" s="95"/>
      <c r="AJ14" s="97">
        <f t="shared" si="4"/>
        <v>0</v>
      </c>
      <c r="AK14" s="95">
        <v>0</v>
      </c>
      <c r="AL14" s="95">
        <v>0</v>
      </c>
      <c r="AM14" s="95"/>
      <c r="AN14" s="95"/>
      <c r="AO14" s="97">
        <f t="shared" si="5"/>
        <v>0</v>
      </c>
      <c r="AP14" s="95">
        <v>0</v>
      </c>
      <c r="AQ14" s="95">
        <v>0</v>
      </c>
      <c r="AR14" s="95"/>
      <c r="AS14" s="95"/>
      <c r="AT14" s="97">
        <f t="shared" si="6"/>
        <v>0</v>
      </c>
      <c r="AU14" s="95">
        <v>0</v>
      </c>
      <c r="AV14" s="95">
        <v>0</v>
      </c>
      <c r="AW14" s="95"/>
      <c r="AX14" s="95"/>
      <c r="AY14" s="97">
        <f t="shared" si="7"/>
        <v>0</v>
      </c>
      <c r="AZ14" s="98">
        <f t="shared" si="8"/>
        <v>0</v>
      </c>
      <c r="BA14" s="99">
        <v>0</v>
      </c>
      <c r="BB14" s="99">
        <v>0</v>
      </c>
      <c r="BC14" s="99"/>
      <c r="BD14" s="99"/>
      <c r="BE14" s="97">
        <f t="shared" si="9"/>
        <v>0</v>
      </c>
      <c r="BF14" s="99">
        <v>0</v>
      </c>
      <c r="BG14" s="99">
        <v>0</v>
      </c>
      <c r="BH14" s="99"/>
      <c r="BI14" s="99"/>
      <c r="BJ14" s="97">
        <f t="shared" si="10"/>
        <v>0</v>
      </c>
      <c r="BK14" s="99">
        <v>0</v>
      </c>
      <c r="BL14" s="99">
        <v>0</v>
      </c>
      <c r="BM14" s="99"/>
      <c r="BN14" s="99"/>
      <c r="BO14" s="97">
        <f t="shared" si="11"/>
        <v>0</v>
      </c>
      <c r="BP14" s="99">
        <v>0</v>
      </c>
      <c r="BQ14" s="99">
        <v>0</v>
      </c>
      <c r="BR14" s="99"/>
      <c r="BS14" s="99"/>
      <c r="BT14" s="97">
        <f t="shared" si="12"/>
        <v>0</v>
      </c>
      <c r="BU14" s="101">
        <v>0</v>
      </c>
      <c r="BV14" s="101">
        <v>0</v>
      </c>
      <c r="BW14" s="101"/>
      <c r="BX14" s="101"/>
      <c r="BY14" s="97">
        <f t="shared" si="13"/>
        <v>0</v>
      </c>
      <c r="BZ14" s="101">
        <v>0</v>
      </c>
      <c r="CA14" s="101">
        <v>0</v>
      </c>
      <c r="CB14" s="101"/>
      <c r="CC14" s="101"/>
      <c r="CD14" s="103">
        <f t="shared" si="14"/>
        <v>0</v>
      </c>
      <c r="CE14" s="104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226"/>
      <c r="DC14" s="107"/>
      <c r="DD14" s="108">
        <f t="shared" si="32"/>
        <v>0</v>
      </c>
      <c r="DE14" s="109">
        <f t="shared" si="33"/>
        <v>0</v>
      </c>
      <c r="DF14" s="109"/>
      <c r="DG14" s="109"/>
      <c r="DH14" s="110">
        <f t="shared" si="15"/>
        <v>0</v>
      </c>
      <c r="DI14" s="97">
        <f t="shared" si="16"/>
        <v>0</v>
      </c>
      <c r="DJ14" s="111">
        <f t="shared" si="17"/>
        <v>2</v>
      </c>
      <c r="DK14" s="112">
        <f t="shared" si="18"/>
        <v>0</v>
      </c>
      <c r="DL14" s="97">
        <f t="shared" si="19"/>
        <v>0</v>
      </c>
      <c r="DM14" s="97">
        <f t="shared" si="20"/>
        <v>2</v>
      </c>
      <c r="DN14" s="97">
        <f t="shared" si="21"/>
        <v>0</v>
      </c>
      <c r="DO14" s="97">
        <f t="shared" si="22"/>
        <v>0</v>
      </c>
      <c r="DP14" s="97">
        <f t="shared" si="23"/>
        <v>2</v>
      </c>
      <c r="DQ14" s="113">
        <f t="shared" si="24"/>
        <v>0</v>
      </c>
      <c r="DR14" s="113">
        <f t="shared" si="25"/>
        <v>0</v>
      </c>
      <c r="DS14" s="113">
        <f t="shared" si="26"/>
        <v>2</v>
      </c>
      <c r="DT14" s="113">
        <f t="shared" si="27"/>
        <v>0</v>
      </c>
      <c r="DU14" s="113">
        <f t="shared" si="28"/>
        <v>0</v>
      </c>
      <c r="DV14" s="114">
        <f t="shared" si="29"/>
        <v>20</v>
      </c>
      <c r="DW14" s="113">
        <f>IF(DV14&lt;&gt;20,RANK(DV14,$DV$4:$DV$23,1)+COUNTIF(DV$4:DV14,DV14)-1,20)</f>
        <v>20</v>
      </c>
      <c r="DX14" s="115">
        <f t="shared" si="30"/>
        <v>0</v>
      </c>
      <c r="DY14" s="116" t="str">
        <f t="shared" si="31"/>
        <v>-</v>
      </c>
      <c r="DZ14" s="91"/>
      <c r="EA14" s="70"/>
      <c r="EB14" s="70"/>
    </row>
    <row r="15" spans="1:132" ht="16" customHeight="1">
      <c r="A15" s="70"/>
      <c r="B15" s="70"/>
      <c r="C15" s="64"/>
      <c r="D15" s="92" t="str">
        <f>classi!B230</f>
        <v>-</v>
      </c>
      <c r="E15" s="117"/>
      <c r="F15" s="93">
        <f>classi!C230</f>
        <v>0</v>
      </c>
      <c r="G15" s="93">
        <f>classi!D230</f>
        <v>0</v>
      </c>
      <c r="H15" s="200">
        <f>classi!G230</f>
        <v>0</v>
      </c>
      <c r="I15" s="201"/>
      <c r="J15" s="117"/>
      <c r="K15" s="117"/>
      <c r="L15" s="95">
        <v>0</v>
      </c>
      <c r="M15" s="95">
        <v>0</v>
      </c>
      <c r="N15" s="95"/>
      <c r="O15" s="95"/>
      <c r="P15" s="97">
        <f t="shared" si="0"/>
        <v>0</v>
      </c>
      <c r="Q15" s="95">
        <v>0</v>
      </c>
      <c r="R15" s="95">
        <v>0</v>
      </c>
      <c r="S15" s="95"/>
      <c r="T15" s="95"/>
      <c r="U15" s="97">
        <f t="shared" si="1"/>
        <v>0</v>
      </c>
      <c r="V15" s="95">
        <v>0</v>
      </c>
      <c r="W15" s="95">
        <v>0</v>
      </c>
      <c r="X15" s="95"/>
      <c r="Y15" s="95"/>
      <c r="Z15" s="97">
        <f t="shared" si="2"/>
        <v>0</v>
      </c>
      <c r="AA15" s="95">
        <v>0</v>
      </c>
      <c r="AB15" s="95">
        <v>0</v>
      </c>
      <c r="AC15" s="95"/>
      <c r="AD15" s="95"/>
      <c r="AE15" s="97">
        <f t="shared" si="3"/>
        <v>0</v>
      </c>
      <c r="AF15" s="95">
        <v>0</v>
      </c>
      <c r="AG15" s="95">
        <v>0</v>
      </c>
      <c r="AH15" s="95"/>
      <c r="AI15" s="95"/>
      <c r="AJ15" s="97">
        <f t="shared" si="4"/>
        <v>0</v>
      </c>
      <c r="AK15" s="95">
        <v>0</v>
      </c>
      <c r="AL15" s="95">
        <v>0</v>
      </c>
      <c r="AM15" s="95"/>
      <c r="AN15" s="95"/>
      <c r="AO15" s="97">
        <f t="shared" si="5"/>
        <v>0</v>
      </c>
      <c r="AP15" s="95">
        <v>0</v>
      </c>
      <c r="AQ15" s="95">
        <v>0</v>
      </c>
      <c r="AR15" s="95"/>
      <c r="AS15" s="95"/>
      <c r="AT15" s="97">
        <f t="shared" si="6"/>
        <v>0</v>
      </c>
      <c r="AU15" s="95">
        <v>0</v>
      </c>
      <c r="AV15" s="95">
        <v>0</v>
      </c>
      <c r="AW15" s="95"/>
      <c r="AX15" s="95"/>
      <c r="AY15" s="97">
        <f t="shared" si="7"/>
        <v>0</v>
      </c>
      <c r="AZ15" s="98">
        <f t="shared" si="8"/>
        <v>0</v>
      </c>
      <c r="BA15" s="99">
        <v>0</v>
      </c>
      <c r="BB15" s="99">
        <v>0</v>
      </c>
      <c r="BC15" s="99"/>
      <c r="BD15" s="99"/>
      <c r="BE15" s="97">
        <f t="shared" si="9"/>
        <v>0</v>
      </c>
      <c r="BF15" s="99">
        <v>0</v>
      </c>
      <c r="BG15" s="99">
        <v>0</v>
      </c>
      <c r="BH15" s="99"/>
      <c r="BI15" s="99"/>
      <c r="BJ15" s="97">
        <f t="shared" si="10"/>
        <v>0</v>
      </c>
      <c r="BK15" s="99">
        <v>0</v>
      </c>
      <c r="BL15" s="99">
        <v>0</v>
      </c>
      <c r="BM15" s="99"/>
      <c r="BN15" s="99"/>
      <c r="BO15" s="97">
        <f t="shared" si="11"/>
        <v>0</v>
      </c>
      <c r="BP15" s="99">
        <v>0</v>
      </c>
      <c r="BQ15" s="99">
        <v>0</v>
      </c>
      <c r="BR15" s="99"/>
      <c r="BS15" s="99"/>
      <c r="BT15" s="97">
        <f t="shared" si="12"/>
        <v>0</v>
      </c>
      <c r="BU15" s="101">
        <v>0</v>
      </c>
      <c r="BV15" s="101">
        <v>0</v>
      </c>
      <c r="BW15" s="101"/>
      <c r="BX15" s="101"/>
      <c r="BY15" s="97">
        <f t="shared" si="13"/>
        <v>0</v>
      </c>
      <c r="BZ15" s="101">
        <v>0</v>
      </c>
      <c r="CA15" s="101">
        <v>0</v>
      </c>
      <c r="CB15" s="101"/>
      <c r="CC15" s="101"/>
      <c r="CD15" s="103">
        <f t="shared" si="14"/>
        <v>0</v>
      </c>
      <c r="CE15" s="104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226"/>
      <c r="DC15" s="107"/>
      <c r="DD15" s="108">
        <f t="shared" si="32"/>
        <v>0</v>
      </c>
      <c r="DE15" s="109">
        <f t="shared" si="33"/>
        <v>0</v>
      </c>
      <c r="DF15" s="109"/>
      <c r="DG15" s="109"/>
      <c r="DH15" s="110">
        <f t="shared" si="15"/>
        <v>0</v>
      </c>
      <c r="DI15" s="97">
        <f t="shared" si="16"/>
        <v>0</v>
      </c>
      <c r="DJ15" s="111">
        <f t="shared" si="17"/>
        <v>2</v>
      </c>
      <c r="DK15" s="112">
        <f t="shared" si="18"/>
        <v>0</v>
      </c>
      <c r="DL15" s="97">
        <f t="shared" si="19"/>
        <v>0</v>
      </c>
      <c r="DM15" s="97">
        <f t="shared" si="20"/>
        <v>2</v>
      </c>
      <c r="DN15" s="97">
        <f t="shared" si="21"/>
        <v>0</v>
      </c>
      <c r="DO15" s="97">
        <f t="shared" si="22"/>
        <v>0</v>
      </c>
      <c r="DP15" s="97">
        <f t="shared" si="23"/>
        <v>2</v>
      </c>
      <c r="DQ15" s="113">
        <f t="shared" si="24"/>
        <v>0</v>
      </c>
      <c r="DR15" s="113">
        <f t="shared" si="25"/>
        <v>0</v>
      </c>
      <c r="DS15" s="113">
        <f t="shared" si="26"/>
        <v>2</v>
      </c>
      <c r="DT15" s="113">
        <f t="shared" si="27"/>
        <v>0</v>
      </c>
      <c r="DU15" s="113">
        <f t="shared" si="28"/>
        <v>0</v>
      </c>
      <c r="DV15" s="114">
        <f t="shared" si="29"/>
        <v>20</v>
      </c>
      <c r="DW15" s="113">
        <f>IF(DV15&lt;&gt;20,RANK(DV15,$DV$4:$DV$23,1)+COUNTIF(DV$4:DV15,DV15)-1,20)</f>
        <v>20</v>
      </c>
      <c r="DX15" s="115">
        <f t="shared" si="30"/>
        <v>0</v>
      </c>
      <c r="DY15" s="116" t="str">
        <f t="shared" si="31"/>
        <v>-</v>
      </c>
      <c r="DZ15" s="91"/>
      <c r="EA15" s="70"/>
      <c r="EB15" s="70"/>
    </row>
    <row r="16" spans="1:132" ht="16" customHeight="1">
      <c r="A16" s="70"/>
      <c r="B16" s="70"/>
      <c r="C16" s="64"/>
      <c r="D16" s="92" t="str">
        <f>classi!B231</f>
        <v>-</v>
      </c>
      <c r="E16" s="117"/>
      <c r="F16" s="93">
        <f>classi!C231</f>
        <v>0</v>
      </c>
      <c r="G16" s="93">
        <f>classi!D231</f>
        <v>0</v>
      </c>
      <c r="H16" s="200">
        <f>classi!G231</f>
        <v>0</v>
      </c>
      <c r="I16" s="201"/>
      <c r="J16" s="117"/>
      <c r="K16" s="117"/>
      <c r="L16" s="95">
        <v>0</v>
      </c>
      <c r="M16" s="95">
        <v>0</v>
      </c>
      <c r="N16" s="95"/>
      <c r="O16" s="95"/>
      <c r="P16" s="97">
        <f t="shared" si="0"/>
        <v>0</v>
      </c>
      <c r="Q16" s="95">
        <v>0</v>
      </c>
      <c r="R16" s="95">
        <v>0</v>
      </c>
      <c r="S16" s="95"/>
      <c r="T16" s="95"/>
      <c r="U16" s="97">
        <f t="shared" si="1"/>
        <v>0</v>
      </c>
      <c r="V16" s="95">
        <v>0</v>
      </c>
      <c r="W16" s="95">
        <v>0</v>
      </c>
      <c r="X16" s="95"/>
      <c r="Y16" s="95"/>
      <c r="Z16" s="97">
        <f t="shared" si="2"/>
        <v>0</v>
      </c>
      <c r="AA16" s="95">
        <v>0</v>
      </c>
      <c r="AB16" s="95">
        <v>0</v>
      </c>
      <c r="AC16" s="95"/>
      <c r="AD16" s="95"/>
      <c r="AE16" s="97">
        <f t="shared" si="3"/>
        <v>0</v>
      </c>
      <c r="AF16" s="95">
        <v>0</v>
      </c>
      <c r="AG16" s="95">
        <v>0</v>
      </c>
      <c r="AH16" s="95"/>
      <c r="AI16" s="95"/>
      <c r="AJ16" s="97">
        <f t="shared" si="4"/>
        <v>0</v>
      </c>
      <c r="AK16" s="95">
        <v>0</v>
      </c>
      <c r="AL16" s="95">
        <v>0</v>
      </c>
      <c r="AM16" s="95"/>
      <c r="AN16" s="95"/>
      <c r="AO16" s="97">
        <f t="shared" si="5"/>
        <v>0</v>
      </c>
      <c r="AP16" s="95">
        <v>0</v>
      </c>
      <c r="AQ16" s="95">
        <v>0</v>
      </c>
      <c r="AR16" s="95"/>
      <c r="AS16" s="95"/>
      <c r="AT16" s="97">
        <f t="shared" si="6"/>
        <v>0</v>
      </c>
      <c r="AU16" s="95">
        <v>0</v>
      </c>
      <c r="AV16" s="95">
        <v>0</v>
      </c>
      <c r="AW16" s="95"/>
      <c r="AX16" s="95"/>
      <c r="AY16" s="97">
        <f t="shared" si="7"/>
        <v>0</v>
      </c>
      <c r="AZ16" s="98">
        <f t="shared" si="8"/>
        <v>0</v>
      </c>
      <c r="BA16" s="99">
        <v>0</v>
      </c>
      <c r="BB16" s="99">
        <v>0</v>
      </c>
      <c r="BC16" s="99"/>
      <c r="BD16" s="99"/>
      <c r="BE16" s="97">
        <f t="shared" si="9"/>
        <v>0</v>
      </c>
      <c r="BF16" s="99">
        <v>0</v>
      </c>
      <c r="BG16" s="99">
        <v>0</v>
      </c>
      <c r="BH16" s="99"/>
      <c r="BI16" s="99"/>
      <c r="BJ16" s="97">
        <f t="shared" si="10"/>
        <v>0</v>
      </c>
      <c r="BK16" s="99">
        <v>0</v>
      </c>
      <c r="BL16" s="99">
        <v>0</v>
      </c>
      <c r="BM16" s="99"/>
      <c r="BN16" s="99"/>
      <c r="BO16" s="97">
        <f t="shared" si="11"/>
        <v>0</v>
      </c>
      <c r="BP16" s="99">
        <v>0</v>
      </c>
      <c r="BQ16" s="99">
        <v>0</v>
      </c>
      <c r="BR16" s="99"/>
      <c r="BS16" s="99"/>
      <c r="BT16" s="97">
        <f t="shared" si="12"/>
        <v>0</v>
      </c>
      <c r="BU16" s="101">
        <v>0</v>
      </c>
      <c r="BV16" s="101">
        <v>0</v>
      </c>
      <c r="BW16" s="101"/>
      <c r="BX16" s="101"/>
      <c r="BY16" s="97">
        <f t="shared" si="13"/>
        <v>0</v>
      </c>
      <c r="BZ16" s="101">
        <v>0</v>
      </c>
      <c r="CA16" s="101">
        <v>0</v>
      </c>
      <c r="CB16" s="101"/>
      <c r="CC16" s="101"/>
      <c r="CD16" s="103">
        <f t="shared" si="14"/>
        <v>0</v>
      </c>
      <c r="CE16" s="104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226"/>
      <c r="DC16" s="107"/>
      <c r="DD16" s="108">
        <f t="shared" si="32"/>
        <v>0</v>
      </c>
      <c r="DE16" s="109">
        <f t="shared" si="33"/>
        <v>0</v>
      </c>
      <c r="DF16" s="109"/>
      <c r="DG16" s="109"/>
      <c r="DH16" s="110">
        <f t="shared" si="15"/>
        <v>0</v>
      </c>
      <c r="DI16" s="97">
        <f t="shared" si="16"/>
        <v>0</v>
      </c>
      <c r="DJ16" s="111">
        <f t="shared" si="17"/>
        <v>2</v>
      </c>
      <c r="DK16" s="112">
        <f t="shared" si="18"/>
        <v>0</v>
      </c>
      <c r="DL16" s="97">
        <f t="shared" si="19"/>
        <v>0</v>
      </c>
      <c r="DM16" s="97">
        <f t="shared" si="20"/>
        <v>2</v>
      </c>
      <c r="DN16" s="97">
        <f t="shared" si="21"/>
        <v>0</v>
      </c>
      <c r="DO16" s="97">
        <f t="shared" si="22"/>
        <v>0</v>
      </c>
      <c r="DP16" s="97">
        <f t="shared" si="23"/>
        <v>2</v>
      </c>
      <c r="DQ16" s="113">
        <f t="shared" si="24"/>
        <v>0</v>
      </c>
      <c r="DR16" s="113">
        <f t="shared" si="25"/>
        <v>0</v>
      </c>
      <c r="DS16" s="113">
        <f t="shared" si="26"/>
        <v>2</v>
      </c>
      <c r="DT16" s="113">
        <f t="shared" si="27"/>
        <v>0</v>
      </c>
      <c r="DU16" s="113">
        <f t="shared" si="28"/>
        <v>0</v>
      </c>
      <c r="DV16" s="114">
        <f t="shared" si="29"/>
        <v>20</v>
      </c>
      <c r="DW16" s="113">
        <f>IF(DV16&lt;&gt;20,RANK(DV16,$DV$4:$DV$23,1)+COUNTIF(DV$4:DV16,DV16)-1,20)</f>
        <v>20</v>
      </c>
      <c r="DX16" s="115">
        <f t="shared" si="30"/>
        <v>0</v>
      </c>
      <c r="DY16" s="116" t="str">
        <f t="shared" si="31"/>
        <v>-</v>
      </c>
      <c r="DZ16" s="91"/>
      <c r="EA16" s="70"/>
      <c r="EB16" s="70"/>
    </row>
    <row r="17" spans="1:132" ht="16" customHeight="1">
      <c r="A17" s="70"/>
      <c r="B17" s="70"/>
      <c r="C17" s="64"/>
      <c r="D17" s="92" t="str">
        <f>classi!B232</f>
        <v>-</v>
      </c>
      <c r="E17" s="117"/>
      <c r="F17" s="93">
        <f>classi!C232</f>
        <v>0</v>
      </c>
      <c r="G17" s="93">
        <f>classi!D232</f>
        <v>0</v>
      </c>
      <c r="H17" s="200">
        <f>classi!G232</f>
        <v>0</v>
      </c>
      <c r="I17" s="201"/>
      <c r="J17" s="117"/>
      <c r="K17" s="117"/>
      <c r="L17" s="95">
        <v>0</v>
      </c>
      <c r="M17" s="95">
        <v>0</v>
      </c>
      <c r="N17" s="95"/>
      <c r="O17" s="95"/>
      <c r="P17" s="97">
        <f t="shared" si="0"/>
        <v>0</v>
      </c>
      <c r="Q17" s="95">
        <v>0</v>
      </c>
      <c r="R17" s="95">
        <v>0</v>
      </c>
      <c r="S17" s="95"/>
      <c r="T17" s="95"/>
      <c r="U17" s="97">
        <f t="shared" si="1"/>
        <v>0</v>
      </c>
      <c r="V17" s="95">
        <v>0</v>
      </c>
      <c r="W17" s="95">
        <v>0</v>
      </c>
      <c r="X17" s="95"/>
      <c r="Y17" s="95"/>
      <c r="Z17" s="97">
        <f t="shared" si="2"/>
        <v>0</v>
      </c>
      <c r="AA17" s="95">
        <v>0</v>
      </c>
      <c r="AB17" s="95">
        <v>0</v>
      </c>
      <c r="AC17" s="95"/>
      <c r="AD17" s="95"/>
      <c r="AE17" s="97">
        <f t="shared" si="3"/>
        <v>0</v>
      </c>
      <c r="AF17" s="95">
        <v>0</v>
      </c>
      <c r="AG17" s="95">
        <v>0</v>
      </c>
      <c r="AH17" s="95"/>
      <c r="AI17" s="95"/>
      <c r="AJ17" s="97">
        <f t="shared" si="4"/>
        <v>0</v>
      </c>
      <c r="AK17" s="95">
        <v>0</v>
      </c>
      <c r="AL17" s="95">
        <v>0</v>
      </c>
      <c r="AM17" s="95"/>
      <c r="AN17" s="95"/>
      <c r="AO17" s="97">
        <f t="shared" si="5"/>
        <v>0</v>
      </c>
      <c r="AP17" s="95">
        <v>0</v>
      </c>
      <c r="AQ17" s="95">
        <v>0</v>
      </c>
      <c r="AR17" s="95"/>
      <c r="AS17" s="95"/>
      <c r="AT17" s="97">
        <f t="shared" si="6"/>
        <v>0</v>
      </c>
      <c r="AU17" s="95">
        <v>0</v>
      </c>
      <c r="AV17" s="95">
        <v>0</v>
      </c>
      <c r="AW17" s="95"/>
      <c r="AX17" s="95"/>
      <c r="AY17" s="97">
        <f t="shared" si="7"/>
        <v>0</v>
      </c>
      <c r="AZ17" s="98">
        <f t="shared" si="8"/>
        <v>0</v>
      </c>
      <c r="BA17" s="99">
        <v>0</v>
      </c>
      <c r="BB17" s="99">
        <v>0</v>
      </c>
      <c r="BC17" s="99"/>
      <c r="BD17" s="99"/>
      <c r="BE17" s="97">
        <f t="shared" si="9"/>
        <v>0</v>
      </c>
      <c r="BF17" s="99">
        <v>0</v>
      </c>
      <c r="BG17" s="99">
        <v>0</v>
      </c>
      <c r="BH17" s="99"/>
      <c r="BI17" s="99"/>
      <c r="BJ17" s="97">
        <f t="shared" si="10"/>
        <v>0</v>
      </c>
      <c r="BK17" s="99">
        <v>0</v>
      </c>
      <c r="BL17" s="99">
        <v>0</v>
      </c>
      <c r="BM17" s="99"/>
      <c r="BN17" s="99"/>
      <c r="BO17" s="97">
        <f t="shared" si="11"/>
        <v>0</v>
      </c>
      <c r="BP17" s="99">
        <v>0</v>
      </c>
      <c r="BQ17" s="99">
        <v>0</v>
      </c>
      <c r="BR17" s="99"/>
      <c r="BS17" s="99"/>
      <c r="BT17" s="97">
        <f t="shared" si="12"/>
        <v>0</v>
      </c>
      <c r="BU17" s="101">
        <v>0</v>
      </c>
      <c r="BV17" s="101">
        <v>0</v>
      </c>
      <c r="BW17" s="101"/>
      <c r="BX17" s="101"/>
      <c r="BY17" s="97">
        <f t="shared" si="13"/>
        <v>0</v>
      </c>
      <c r="BZ17" s="101">
        <v>0</v>
      </c>
      <c r="CA17" s="101">
        <v>0</v>
      </c>
      <c r="CB17" s="101"/>
      <c r="CC17" s="101"/>
      <c r="CD17" s="103">
        <f t="shared" si="14"/>
        <v>0</v>
      </c>
      <c r="CE17" s="104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226"/>
      <c r="DC17" s="107"/>
      <c r="DD17" s="108">
        <f t="shared" si="32"/>
        <v>0</v>
      </c>
      <c r="DE17" s="109">
        <f t="shared" si="33"/>
        <v>0</v>
      </c>
      <c r="DF17" s="109"/>
      <c r="DG17" s="109"/>
      <c r="DH17" s="110">
        <f t="shared" si="15"/>
        <v>0</v>
      </c>
      <c r="DI17" s="97">
        <f t="shared" si="16"/>
        <v>0</v>
      </c>
      <c r="DJ17" s="111">
        <f t="shared" si="17"/>
        <v>2</v>
      </c>
      <c r="DK17" s="112">
        <f t="shared" si="18"/>
        <v>0</v>
      </c>
      <c r="DL17" s="97">
        <f t="shared" si="19"/>
        <v>0</v>
      </c>
      <c r="DM17" s="97">
        <f t="shared" si="20"/>
        <v>2</v>
      </c>
      <c r="DN17" s="97">
        <f t="shared" si="21"/>
        <v>0</v>
      </c>
      <c r="DO17" s="97">
        <f t="shared" si="22"/>
        <v>0</v>
      </c>
      <c r="DP17" s="97">
        <f t="shared" si="23"/>
        <v>2</v>
      </c>
      <c r="DQ17" s="113">
        <f t="shared" si="24"/>
        <v>0</v>
      </c>
      <c r="DR17" s="113">
        <f t="shared" si="25"/>
        <v>0</v>
      </c>
      <c r="DS17" s="113">
        <f t="shared" si="26"/>
        <v>2</v>
      </c>
      <c r="DT17" s="113">
        <f t="shared" si="27"/>
        <v>0</v>
      </c>
      <c r="DU17" s="113">
        <f t="shared" si="28"/>
        <v>0</v>
      </c>
      <c r="DV17" s="114">
        <f t="shared" si="29"/>
        <v>20</v>
      </c>
      <c r="DW17" s="113">
        <f>IF(DV17&lt;&gt;20,RANK(DV17,$DV$4:$DV$23,1)+COUNTIF(DV$4:DV17,DV17)-1,20)</f>
        <v>20</v>
      </c>
      <c r="DX17" s="115">
        <f t="shared" si="30"/>
        <v>0</v>
      </c>
      <c r="DY17" s="116" t="str">
        <f t="shared" si="31"/>
        <v>-</v>
      </c>
      <c r="DZ17" s="91"/>
      <c r="EA17" s="70"/>
      <c r="EB17" s="70"/>
    </row>
    <row r="18" spans="1:132" ht="16" customHeight="1">
      <c r="A18" s="70"/>
      <c r="B18" s="70"/>
      <c r="C18" s="64"/>
      <c r="D18" s="92" t="str">
        <f>classi!B233</f>
        <v>-</v>
      </c>
      <c r="E18" s="117"/>
      <c r="F18" s="93">
        <f>classi!C233</f>
        <v>0</v>
      </c>
      <c r="G18" s="93">
        <f>classi!D233</f>
        <v>0</v>
      </c>
      <c r="H18" s="200">
        <f>classi!G233</f>
        <v>0</v>
      </c>
      <c r="I18" s="201"/>
      <c r="J18" s="117"/>
      <c r="K18" s="117"/>
      <c r="L18" s="95">
        <v>0</v>
      </c>
      <c r="M18" s="95">
        <v>0</v>
      </c>
      <c r="N18" s="95"/>
      <c r="O18" s="95"/>
      <c r="P18" s="97">
        <f t="shared" si="0"/>
        <v>0</v>
      </c>
      <c r="Q18" s="95">
        <v>0</v>
      </c>
      <c r="R18" s="95">
        <v>0</v>
      </c>
      <c r="S18" s="95"/>
      <c r="T18" s="95"/>
      <c r="U18" s="97">
        <f t="shared" si="1"/>
        <v>0</v>
      </c>
      <c r="V18" s="95">
        <v>0</v>
      </c>
      <c r="W18" s="95">
        <v>0</v>
      </c>
      <c r="X18" s="95"/>
      <c r="Y18" s="95"/>
      <c r="Z18" s="97">
        <f t="shared" si="2"/>
        <v>0</v>
      </c>
      <c r="AA18" s="95">
        <v>0</v>
      </c>
      <c r="AB18" s="95">
        <v>0</v>
      </c>
      <c r="AC18" s="95"/>
      <c r="AD18" s="95"/>
      <c r="AE18" s="97">
        <f t="shared" si="3"/>
        <v>0</v>
      </c>
      <c r="AF18" s="95">
        <v>0</v>
      </c>
      <c r="AG18" s="95">
        <v>0</v>
      </c>
      <c r="AH18" s="95"/>
      <c r="AI18" s="95"/>
      <c r="AJ18" s="97">
        <f t="shared" si="4"/>
        <v>0</v>
      </c>
      <c r="AK18" s="95">
        <v>0</v>
      </c>
      <c r="AL18" s="95">
        <v>0</v>
      </c>
      <c r="AM18" s="95"/>
      <c r="AN18" s="95"/>
      <c r="AO18" s="97">
        <f t="shared" si="5"/>
        <v>0</v>
      </c>
      <c r="AP18" s="95">
        <v>0</v>
      </c>
      <c r="AQ18" s="95">
        <v>0</v>
      </c>
      <c r="AR18" s="95"/>
      <c r="AS18" s="95"/>
      <c r="AT18" s="97">
        <f t="shared" si="6"/>
        <v>0</v>
      </c>
      <c r="AU18" s="95">
        <v>0</v>
      </c>
      <c r="AV18" s="95">
        <v>0</v>
      </c>
      <c r="AW18" s="95"/>
      <c r="AX18" s="95"/>
      <c r="AY18" s="97">
        <f t="shared" si="7"/>
        <v>0</v>
      </c>
      <c r="AZ18" s="98">
        <f t="shared" si="8"/>
        <v>0</v>
      </c>
      <c r="BA18" s="99">
        <v>0</v>
      </c>
      <c r="BB18" s="99">
        <v>0</v>
      </c>
      <c r="BC18" s="99"/>
      <c r="BD18" s="99"/>
      <c r="BE18" s="97">
        <f t="shared" si="9"/>
        <v>0</v>
      </c>
      <c r="BF18" s="99">
        <v>0</v>
      </c>
      <c r="BG18" s="99">
        <v>0</v>
      </c>
      <c r="BH18" s="99"/>
      <c r="BI18" s="99"/>
      <c r="BJ18" s="97">
        <f t="shared" si="10"/>
        <v>0</v>
      </c>
      <c r="BK18" s="99">
        <v>0</v>
      </c>
      <c r="BL18" s="99">
        <v>0</v>
      </c>
      <c r="BM18" s="99"/>
      <c r="BN18" s="99"/>
      <c r="BO18" s="97">
        <f t="shared" si="11"/>
        <v>0</v>
      </c>
      <c r="BP18" s="99">
        <v>0</v>
      </c>
      <c r="BQ18" s="99">
        <v>0</v>
      </c>
      <c r="BR18" s="99"/>
      <c r="BS18" s="99"/>
      <c r="BT18" s="97">
        <f t="shared" si="12"/>
        <v>0</v>
      </c>
      <c r="BU18" s="101">
        <v>0</v>
      </c>
      <c r="BV18" s="101">
        <v>0</v>
      </c>
      <c r="BW18" s="101"/>
      <c r="BX18" s="101"/>
      <c r="BY18" s="97">
        <f t="shared" si="13"/>
        <v>0</v>
      </c>
      <c r="BZ18" s="101">
        <v>0</v>
      </c>
      <c r="CA18" s="101">
        <v>0</v>
      </c>
      <c r="CB18" s="101"/>
      <c r="CC18" s="101"/>
      <c r="CD18" s="103">
        <f t="shared" si="14"/>
        <v>0</v>
      </c>
      <c r="CE18" s="104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226"/>
      <c r="DC18" s="107"/>
      <c r="DD18" s="108">
        <f t="shared" si="32"/>
        <v>0</v>
      </c>
      <c r="DE18" s="109">
        <f t="shared" si="33"/>
        <v>0</v>
      </c>
      <c r="DF18" s="109"/>
      <c r="DG18" s="109"/>
      <c r="DH18" s="110">
        <f t="shared" si="15"/>
        <v>0</v>
      </c>
      <c r="DI18" s="97">
        <f t="shared" si="16"/>
        <v>0</v>
      </c>
      <c r="DJ18" s="111">
        <f t="shared" si="17"/>
        <v>2</v>
      </c>
      <c r="DK18" s="112">
        <f t="shared" si="18"/>
        <v>0</v>
      </c>
      <c r="DL18" s="97">
        <f t="shared" si="19"/>
        <v>0</v>
      </c>
      <c r="DM18" s="97">
        <f t="shared" si="20"/>
        <v>2</v>
      </c>
      <c r="DN18" s="97">
        <f t="shared" si="21"/>
        <v>0</v>
      </c>
      <c r="DO18" s="97">
        <f t="shared" si="22"/>
        <v>0</v>
      </c>
      <c r="DP18" s="97">
        <f t="shared" si="23"/>
        <v>2</v>
      </c>
      <c r="DQ18" s="113">
        <f t="shared" si="24"/>
        <v>0</v>
      </c>
      <c r="DR18" s="113">
        <f t="shared" si="25"/>
        <v>0</v>
      </c>
      <c r="DS18" s="113">
        <f t="shared" si="26"/>
        <v>2</v>
      </c>
      <c r="DT18" s="113">
        <f t="shared" si="27"/>
        <v>0</v>
      </c>
      <c r="DU18" s="113">
        <f t="shared" si="28"/>
        <v>0</v>
      </c>
      <c r="DV18" s="114">
        <f t="shared" si="29"/>
        <v>20</v>
      </c>
      <c r="DW18" s="113">
        <f>IF(DV18&lt;&gt;20,RANK(DV18,$DV$4:$DV$23,1)+COUNTIF(DV$4:DV18,DV18)-1,20)</f>
        <v>20</v>
      </c>
      <c r="DX18" s="115">
        <f t="shared" si="30"/>
        <v>0</v>
      </c>
      <c r="DY18" s="116" t="str">
        <f t="shared" si="31"/>
        <v>-</v>
      </c>
      <c r="DZ18" s="91"/>
      <c r="EA18" s="70"/>
      <c r="EB18" s="70"/>
    </row>
    <row r="19" spans="1:132" ht="16" customHeight="1">
      <c r="A19" s="70"/>
      <c r="B19" s="70"/>
      <c r="C19" s="64"/>
      <c r="D19" s="92" t="str">
        <f>classi!B234</f>
        <v>-</v>
      </c>
      <c r="E19" s="117"/>
      <c r="F19" s="93">
        <f>classi!C234</f>
        <v>0</v>
      </c>
      <c r="G19" s="93">
        <f>classi!D234</f>
        <v>0</v>
      </c>
      <c r="H19" s="200">
        <f>classi!G234</f>
        <v>0</v>
      </c>
      <c r="I19" s="201"/>
      <c r="J19" s="117"/>
      <c r="K19" s="117"/>
      <c r="L19" s="95">
        <v>0</v>
      </c>
      <c r="M19" s="95">
        <v>0</v>
      </c>
      <c r="N19" s="95"/>
      <c r="O19" s="95"/>
      <c r="P19" s="97">
        <f t="shared" si="0"/>
        <v>0</v>
      </c>
      <c r="Q19" s="95">
        <v>0</v>
      </c>
      <c r="R19" s="95">
        <v>0</v>
      </c>
      <c r="S19" s="95"/>
      <c r="T19" s="95"/>
      <c r="U19" s="97">
        <f t="shared" si="1"/>
        <v>0</v>
      </c>
      <c r="V19" s="95">
        <v>0</v>
      </c>
      <c r="W19" s="95">
        <v>0</v>
      </c>
      <c r="X19" s="95"/>
      <c r="Y19" s="95"/>
      <c r="Z19" s="97">
        <f t="shared" si="2"/>
        <v>0</v>
      </c>
      <c r="AA19" s="95">
        <v>0</v>
      </c>
      <c r="AB19" s="95">
        <v>0</v>
      </c>
      <c r="AC19" s="95"/>
      <c r="AD19" s="95"/>
      <c r="AE19" s="97">
        <f t="shared" si="3"/>
        <v>0</v>
      </c>
      <c r="AF19" s="95">
        <v>0</v>
      </c>
      <c r="AG19" s="95">
        <v>0</v>
      </c>
      <c r="AH19" s="95"/>
      <c r="AI19" s="95"/>
      <c r="AJ19" s="97">
        <f t="shared" si="4"/>
        <v>0</v>
      </c>
      <c r="AK19" s="95">
        <v>0</v>
      </c>
      <c r="AL19" s="95">
        <v>0</v>
      </c>
      <c r="AM19" s="95"/>
      <c r="AN19" s="95"/>
      <c r="AO19" s="97">
        <f t="shared" si="5"/>
        <v>0</v>
      </c>
      <c r="AP19" s="95">
        <v>0</v>
      </c>
      <c r="AQ19" s="95">
        <v>0</v>
      </c>
      <c r="AR19" s="95"/>
      <c r="AS19" s="95"/>
      <c r="AT19" s="97">
        <f t="shared" si="6"/>
        <v>0</v>
      </c>
      <c r="AU19" s="95">
        <v>0</v>
      </c>
      <c r="AV19" s="95">
        <v>0</v>
      </c>
      <c r="AW19" s="95"/>
      <c r="AX19" s="95"/>
      <c r="AY19" s="97">
        <f t="shared" si="7"/>
        <v>0</v>
      </c>
      <c r="AZ19" s="98">
        <f t="shared" si="8"/>
        <v>0</v>
      </c>
      <c r="BA19" s="99">
        <v>0</v>
      </c>
      <c r="BB19" s="99">
        <v>0</v>
      </c>
      <c r="BC19" s="99"/>
      <c r="BD19" s="99"/>
      <c r="BE19" s="97">
        <f t="shared" si="9"/>
        <v>0</v>
      </c>
      <c r="BF19" s="99">
        <v>0</v>
      </c>
      <c r="BG19" s="99">
        <v>0</v>
      </c>
      <c r="BH19" s="99"/>
      <c r="BI19" s="99"/>
      <c r="BJ19" s="97">
        <f t="shared" si="10"/>
        <v>0</v>
      </c>
      <c r="BK19" s="99">
        <v>0</v>
      </c>
      <c r="BL19" s="99">
        <v>0</v>
      </c>
      <c r="BM19" s="99"/>
      <c r="BN19" s="99"/>
      <c r="BO19" s="97">
        <f t="shared" si="11"/>
        <v>0</v>
      </c>
      <c r="BP19" s="99">
        <v>0</v>
      </c>
      <c r="BQ19" s="99">
        <v>0</v>
      </c>
      <c r="BR19" s="99"/>
      <c r="BS19" s="99"/>
      <c r="BT19" s="97">
        <f t="shared" si="12"/>
        <v>0</v>
      </c>
      <c r="BU19" s="101">
        <v>0</v>
      </c>
      <c r="BV19" s="101">
        <v>0</v>
      </c>
      <c r="BW19" s="101"/>
      <c r="BX19" s="101"/>
      <c r="BY19" s="97">
        <f t="shared" si="13"/>
        <v>0</v>
      </c>
      <c r="BZ19" s="101">
        <v>0</v>
      </c>
      <c r="CA19" s="101">
        <v>0</v>
      </c>
      <c r="CB19" s="101"/>
      <c r="CC19" s="101"/>
      <c r="CD19" s="103">
        <f t="shared" si="14"/>
        <v>0</v>
      </c>
      <c r="CE19" s="104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226"/>
      <c r="DC19" s="107"/>
      <c r="DD19" s="108">
        <f t="shared" si="32"/>
        <v>0</v>
      </c>
      <c r="DE19" s="109">
        <f t="shared" si="33"/>
        <v>0</v>
      </c>
      <c r="DF19" s="109"/>
      <c r="DG19" s="109"/>
      <c r="DH19" s="110">
        <f t="shared" si="15"/>
        <v>0</v>
      </c>
      <c r="DI19" s="97">
        <f t="shared" si="16"/>
        <v>0</v>
      </c>
      <c r="DJ19" s="111">
        <f t="shared" si="17"/>
        <v>2</v>
      </c>
      <c r="DK19" s="112">
        <f t="shared" si="18"/>
        <v>0</v>
      </c>
      <c r="DL19" s="97">
        <f t="shared" si="19"/>
        <v>0</v>
      </c>
      <c r="DM19" s="97">
        <f t="shared" si="20"/>
        <v>2</v>
      </c>
      <c r="DN19" s="97">
        <f t="shared" si="21"/>
        <v>0</v>
      </c>
      <c r="DO19" s="97">
        <f t="shared" si="22"/>
        <v>0</v>
      </c>
      <c r="DP19" s="97">
        <f t="shared" si="23"/>
        <v>2</v>
      </c>
      <c r="DQ19" s="113">
        <f t="shared" si="24"/>
        <v>0</v>
      </c>
      <c r="DR19" s="113">
        <f t="shared" si="25"/>
        <v>0</v>
      </c>
      <c r="DS19" s="113">
        <f t="shared" si="26"/>
        <v>2</v>
      </c>
      <c r="DT19" s="113">
        <f t="shared" si="27"/>
        <v>0</v>
      </c>
      <c r="DU19" s="113">
        <f t="shared" si="28"/>
        <v>0</v>
      </c>
      <c r="DV19" s="114">
        <f t="shared" si="29"/>
        <v>20</v>
      </c>
      <c r="DW19" s="113">
        <f>IF(DV19&lt;&gt;20,RANK(DV19,$DV$4:$DV$23,1)+COUNTIF(DV$4:DV19,DV19)-1,20)</f>
        <v>20</v>
      </c>
      <c r="DX19" s="115">
        <f t="shared" si="30"/>
        <v>0</v>
      </c>
      <c r="DY19" s="116" t="str">
        <f t="shared" si="31"/>
        <v>-</v>
      </c>
      <c r="DZ19" s="91"/>
      <c r="EA19" s="70"/>
      <c r="EB19" s="70"/>
    </row>
    <row r="20" spans="1:132" ht="16" customHeight="1">
      <c r="A20" s="70"/>
      <c r="B20" s="70"/>
      <c r="C20" s="64"/>
      <c r="D20" s="92" t="str">
        <f>classi!B235</f>
        <v>-</v>
      </c>
      <c r="E20" s="117"/>
      <c r="F20" s="93">
        <f>classi!C235</f>
        <v>0</v>
      </c>
      <c r="G20" s="93">
        <f>classi!D235</f>
        <v>0</v>
      </c>
      <c r="H20" s="200">
        <f>classi!G235</f>
        <v>0</v>
      </c>
      <c r="I20" s="201"/>
      <c r="J20" s="117"/>
      <c r="K20" s="117"/>
      <c r="L20" s="95">
        <v>0</v>
      </c>
      <c r="M20" s="95">
        <v>0</v>
      </c>
      <c r="N20" s="95"/>
      <c r="O20" s="95"/>
      <c r="P20" s="97">
        <f t="shared" si="0"/>
        <v>0</v>
      </c>
      <c r="Q20" s="95">
        <v>0</v>
      </c>
      <c r="R20" s="95">
        <v>0</v>
      </c>
      <c r="S20" s="95"/>
      <c r="T20" s="95"/>
      <c r="U20" s="97">
        <f t="shared" si="1"/>
        <v>0</v>
      </c>
      <c r="V20" s="95">
        <v>0</v>
      </c>
      <c r="W20" s="95">
        <v>0</v>
      </c>
      <c r="X20" s="95"/>
      <c r="Y20" s="95"/>
      <c r="Z20" s="97">
        <f t="shared" si="2"/>
        <v>0</v>
      </c>
      <c r="AA20" s="95">
        <v>0</v>
      </c>
      <c r="AB20" s="95">
        <v>0</v>
      </c>
      <c r="AC20" s="95"/>
      <c r="AD20" s="95"/>
      <c r="AE20" s="97">
        <f t="shared" si="3"/>
        <v>0</v>
      </c>
      <c r="AF20" s="95">
        <v>0</v>
      </c>
      <c r="AG20" s="95">
        <v>0</v>
      </c>
      <c r="AH20" s="95"/>
      <c r="AI20" s="95"/>
      <c r="AJ20" s="97">
        <f t="shared" si="4"/>
        <v>0</v>
      </c>
      <c r="AK20" s="95">
        <v>0</v>
      </c>
      <c r="AL20" s="95">
        <v>0</v>
      </c>
      <c r="AM20" s="95"/>
      <c r="AN20" s="95"/>
      <c r="AO20" s="97">
        <f t="shared" si="5"/>
        <v>0</v>
      </c>
      <c r="AP20" s="95">
        <v>0</v>
      </c>
      <c r="AQ20" s="95">
        <v>0</v>
      </c>
      <c r="AR20" s="95"/>
      <c r="AS20" s="95"/>
      <c r="AT20" s="97">
        <f t="shared" si="6"/>
        <v>0</v>
      </c>
      <c r="AU20" s="95">
        <v>0</v>
      </c>
      <c r="AV20" s="95">
        <v>0</v>
      </c>
      <c r="AW20" s="95"/>
      <c r="AX20" s="95"/>
      <c r="AY20" s="97">
        <f t="shared" si="7"/>
        <v>0</v>
      </c>
      <c r="AZ20" s="98">
        <f t="shared" si="8"/>
        <v>0</v>
      </c>
      <c r="BA20" s="99">
        <v>0</v>
      </c>
      <c r="BB20" s="99">
        <v>0</v>
      </c>
      <c r="BC20" s="99"/>
      <c r="BD20" s="99"/>
      <c r="BE20" s="97">
        <f t="shared" si="9"/>
        <v>0</v>
      </c>
      <c r="BF20" s="99">
        <v>0</v>
      </c>
      <c r="BG20" s="99">
        <v>0</v>
      </c>
      <c r="BH20" s="99"/>
      <c r="BI20" s="99"/>
      <c r="BJ20" s="97">
        <f t="shared" si="10"/>
        <v>0</v>
      </c>
      <c r="BK20" s="99">
        <v>0</v>
      </c>
      <c r="BL20" s="99">
        <v>0</v>
      </c>
      <c r="BM20" s="99"/>
      <c r="BN20" s="99"/>
      <c r="BO20" s="97">
        <f t="shared" si="11"/>
        <v>0</v>
      </c>
      <c r="BP20" s="99">
        <v>0</v>
      </c>
      <c r="BQ20" s="99">
        <v>0</v>
      </c>
      <c r="BR20" s="99"/>
      <c r="BS20" s="99"/>
      <c r="BT20" s="97">
        <f t="shared" si="12"/>
        <v>0</v>
      </c>
      <c r="BU20" s="101">
        <v>0</v>
      </c>
      <c r="BV20" s="101">
        <v>0</v>
      </c>
      <c r="BW20" s="101"/>
      <c r="BX20" s="101"/>
      <c r="BY20" s="97">
        <f t="shared" si="13"/>
        <v>0</v>
      </c>
      <c r="BZ20" s="101">
        <v>0</v>
      </c>
      <c r="CA20" s="101">
        <v>0</v>
      </c>
      <c r="CB20" s="101"/>
      <c r="CC20" s="101"/>
      <c r="CD20" s="103">
        <f t="shared" si="14"/>
        <v>0</v>
      </c>
      <c r="CE20" s="104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226"/>
      <c r="DC20" s="107"/>
      <c r="DD20" s="108">
        <f t="shared" si="32"/>
        <v>0</v>
      </c>
      <c r="DE20" s="109">
        <f t="shared" si="33"/>
        <v>0</v>
      </c>
      <c r="DF20" s="109"/>
      <c r="DG20" s="109"/>
      <c r="DH20" s="110">
        <f t="shared" si="15"/>
        <v>0</v>
      </c>
      <c r="DI20" s="97">
        <f t="shared" si="16"/>
        <v>0</v>
      </c>
      <c r="DJ20" s="111">
        <f t="shared" si="17"/>
        <v>2</v>
      </c>
      <c r="DK20" s="112">
        <f t="shared" si="18"/>
        <v>0</v>
      </c>
      <c r="DL20" s="97">
        <f t="shared" si="19"/>
        <v>0</v>
      </c>
      <c r="DM20" s="97">
        <f t="shared" si="20"/>
        <v>2</v>
      </c>
      <c r="DN20" s="97">
        <f t="shared" si="21"/>
        <v>0</v>
      </c>
      <c r="DO20" s="97">
        <f t="shared" si="22"/>
        <v>0</v>
      </c>
      <c r="DP20" s="97">
        <f t="shared" si="23"/>
        <v>2</v>
      </c>
      <c r="DQ20" s="113">
        <f t="shared" si="24"/>
        <v>0</v>
      </c>
      <c r="DR20" s="113">
        <f t="shared" si="25"/>
        <v>0</v>
      </c>
      <c r="DS20" s="113">
        <f t="shared" si="26"/>
        <v>2</v>
      </c>
      <c r="DT20" s="113">
        <f t="shared" si="27"/>
        <v>0</v>
      </c>
      <c r="DU20" s="113">
        <f t="shared" si="28"/>
        <v>0</v>
      </c>
      <c r="DV20" s="114">
        <f t="shared" si="29"/>
        <v>20</v>
      </c>
      <c r="DW20" s="113">
        <f>IF(DV20&lt;&gt;20,RANK(DV20,$DV$4:$DV$23,1)+COUNTIF(DV$4:DV20,DV20)-1,20)</f>
        <v>20</v>
      </c>
      <c r="DX20" s="115">
        <f t="shared" si="30"/>
        <v>0</v>
      </c>
      <c r="DY20" s="116" t="str">
        <f t="shared" si="31"/>
        <v>-</v>
      </c>
      <c r="DZ20" s="91"/>
      <c r="EA20" s="70"/>
      <c r="EB20" s="70"/>
    </row>
    <row r="21" spans="1:132" ht="16" customHeight="1">
      <c r="A21" s="70"/>
      <c r="B21" s="70"/>
      <c r="C21" s="64"/>
      <c r="D21" s="92" t="str">
        <f>classi!B236</f>
        <v>-</v>
      </c>
      <c r="E21" s="117"/>
      <c r="F21" s="93">
        <f>classi!C236</f>
        <v>0</v>
      </c>
      <c r="G21" s="93">
        <f>classi!D236</f>
        <v>0</v>
      </c>
      <c r="H21" s="200">
        <f>classi!G236</f>
        <v>0</v>
      </c>
      <c r="I21" s="201"/>
      <c r="J21" s="117"/>
      <c r="K21" s="117"/>
      <c r="L21" s="95">
        <v>0</v>
      </c>
      <c r="M21" s="95">
        <v>0</v>
      </c>
      <c r="N21" s="95"/>
      <c r="O21" s="95"/>
      <c r="P21" s="97">
        <f t="shared" si="0"/>
        <v>0</v>
      </c>
      <c r="Q21" s="95">
        <v>0</v>
      </c>
      <c r="R21" s="95">
        <v>0</v>
      </c>
      <c r="S21" s="95"/>
      <c r="T21" s="95"/>
      <c r="U21" s="97">
        <f t="shared" si="1"/>
        <v>0</v>
      </c>
      <c r="V21" s="95">
        <v>0</v>
      </c>
      <c r="W21" s="95">
        <v>0</v>
      </c>
      <c r="X21" s="95"/>
      <c r="Y21" s="95"/>
      <c r="Z21" s="97">
        <f t="shared" si="2"/>
        <v>0</v>
      </c>
      <c r="AA21" s="95">
        <v>0</v>
      </c>
      <c r="AB21" s="95">
        <v>0</v>
      </c>
      <c r="AC21" s="95"/>
      <c r="AD21" s="95"/>
      <c r="AE21" s="97">
        <f t="shared" si="3"/>
        <v>0</v>
      </c>
      <c r="AF21" s="95">
        <v>0</v>
      </c>
      <c r="AG21" s="95">
        <v>0</v>
      </c>
      <c r="AH21" s="95"/>
      <c r="AI21" s="95"/>
      <c r="AJ21" s="97">
        <f t="shared" si="4"/>
        <v>0</v>
      </c>
      <c r="AK21" s="95">
        <v>0</v>
      </c>
      <c r="AL21" s="95">
        <v>0</v>
      </c>
      <c r="AM21" s="95"/>
      <c r="AN21" s="95"/>
      <c r="AO21" s="97">
        <f t="shared" si="5"/>
        <v>0</v>
      </c>
      <c r="AP21" s="95">
        <v>0</v>
      </c>
      <c r="AQ21" s="95">
        <v>0</v>
      </c>
      <c r="AR21" s="95"/>
      <c r="AS21" s="95"/>
      <c r="AT21" s="97">
        <f t="shared" si="6"/>
        <v>0</v>
      </c>
      <c r="AU21" s="95">
        <v>0</v>
      </c>
      <c r="AV21" s="95">
        <v>0</v>
      </c>
      <c r="AW21" s="95"/>
      <c r="AX21" s="95"/>
      <c r="AY21" s="97">
        <f t="shared" si="7"/>
        <v>0</v>
      </c>
      <c r="AZ21" s="98">
        <f t="shared" si="8"/>
        <v>0</v>
      </c>
      <c r="BA21" s="99">
        <v>0</v>
      </c>
      <c r="BB21" s="99">
        <v>0</v>
      </c>
      <c r="BC21" s="99"/>
      <c r="BD21" s="99"/>
      <c r="BE21" s="97">
        <f t="shared" si="9"/>
        <v>0</v>
      </c>
      <c r="BF21" s="99">
        <v>0</v>
      </c>
      <c r="BG21" s="99">
        <v>0</v>
      </c>
      <c r="BH21" s="99"/>
      <c r="BI21" s="99"/>
      <c r="BJ21" s="97">
        <f t="shared" si="10"/>
        <v>0</v>
      </c>
      <c r="BK21" s="99">
        <v>0</v>
      </c>
      <c r="BL21" s="99">
        <v>0</v>
      </c>
      <c r="BM21" s="99"/>
      <c r="BN21" s="99"/>
      <c r="BO21" s="97">
        <f t="shared" si="11"/>
        <v>0</v>
      </c>
      <c r="BP21" s="99">
        <v>0</v>
      </c>
      <c r="BQ21" s="99">
        <v>0</v>
      </c>
      <c r="BR21" s="99"/>
      <c r="BS21" s="99"/>
      <c r="BT21" s="97">
        <f t="shared" si="12"/>
        <v>0</v>
      </c>
      <c r="BU21" s="101">
        <v>0</v>
      </c>
      <c r="BV21" s="101">
        <v>0</v>
      </c>
      <c r="BW21" s="101"/>
      <c r="BX21" s="101"/>
      <c r="BY21" s="97">
        <f t="shared" si="13"/>
        <v>0</v>
      </c>
      <c r="BZ21" s="101">
        <v>0</v>
      </c>
      <c r="CA21" s="101">
        <v>0</v>
      </c>
      <c r="CB21" s="101"/>
      <c r="CC21" s="101"/>
      <c r="CD21" s="103">
        <f t="shared" si="14"/>
        <v>0</v>
      </c>
      <c r="CE21" s="104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226"/>
      <c r="DC21" s="107"/>
      <c r="DD21" s="108">
        <f t="shared" si="32"/>
        <v>0</v>
      </c>
      <c r="DE21" s="109">
        <f t="shared" si="33"/>
        <v>0</v>
      </c>
      <c r="DF21" s="109"/>
      <c r="DG21" s="109"/>
      <c r="DH21" s="110">
        <f t="shared" si="15"/>
        <v>0</v>
      </c>
      <c r="DI21" s="97">
        <f t="shared" si="16"/>
        <v>0</v>
      </c>
      <c r="DJ21" s="111">
        <f t="shared" si="17"/>
        <v>2</v>
      </c>
      <c r="DK21" s="112">
        <f t="shared" si="18"/>
        <v>0</v>
      </c>
      <c r="DL21" s="97">
        <f t="shared" si="19"/>
        <v>0</v>
      </c>
      <c r="DM21" s="97">
        <f t="shared" si="20"/>
        <v>2</v>
      </c>
      <c r="DN21" s="97">
        <f t="shared" si="21"/>
        <v>0</v>
      </c>
      <c r="DO21" s="97">
        <f t="shared" si="22"/>
        <v>0</v>
      </c>
      <c r="DP21" s="97">
        <f t="shared" si="23"/>
        <v>2</v>
      </c>
      <c r="DQ21" s="113">
        <f t="shared" si="24"/>
        <v>0</v>
      </c>
      <c r="DR21" s="113">
        <f t="shared" si="25"/>
        <v>0</v>
      </c>
      <c r="DS21" s="113">
        <f t="shared" si="26"/>
        <v>2</v>
      </c>
      <c r="DT21" s="113">
        <f t="shared" si="27"/>
        <v>0</v>
      </c>
      <c r="DU21" s="113">
        <f t="shared" si="28"/>
        <v>0</v>
      </c>
      <c r="DV21" s="114">
        <f t="shared" si="29"/>
        <v>20</v>
      </c>
      <c r="DW21" s="113">
        <f>IF(DV21&lt;&gt;20,RANK(DV21,$DV$4:$DV$23,1)+COUNTIF(DV$4:DV21,DV21)-1,20)</f>
        <v>20</v>
      </c>
      <c r="DX21" s="115">
        <f t="shared" si="30"/>
        <v>0</v>
      </c>
      <c r="DY21" s="116" t="str">
        <f t="shared" si="31"/>
        <v>-</v>
      </c>
      <c r="DZ21" s="91"/>
      <c r="EA21" s="70"/>
      <c r="EB21" s="70"/>
    </row>
    <row r="22" spans="1:132" ht="16" customHeight="1">
      <c r="A22" s="70"/>
      <c r="B22" s="70"/>
      <c r="C22" s="64"/>
      <c r="D22" s="92" t="str">
        <f>classi!B237</f>
        <v>-</v>
      </c>
      <c r="E22" s="117"/>
      <c r="F22" s="93">
        <f>classi!C237</f>
        <v>0</v>
      </c>
      <c r="G22" s="93">
        <f>classi!D237</f>
        <v>0</v>
      </c>
      <c r="H22" s="200">
        <f>classi!G237</f>
        <v>0</v>
      </c>
      <c r="I22" s="201"/>
      <c r="J22" s="117"/>
      <c r="K22" s="117"/>
      <c r="L22" s="95">
        <v>0</v>
      </c>
      <c r="M22" s="95">
        <v>0</v>
      </c>
      <c r="N22" s="95"/>
      <c r="O22" s="95"/>
      <c r="P22" s="97">
        <f t="shared" si="0"/>
        <v>0</v>
      </c>
      <c r="Q22" s="95">
        <v>0</v>
      </c>
      <c r="R22" s="95">
        <v>0</v>
      </c>
      <c r="S22" s="95"/>
      <c r="T22" s="95"/>
      <c r="U22" s="97">
        <f t="shared" si="1"/>
        <v>0</v>
      </c>
      <c r="V22" s="95">
        <v>0</v>
      </c>
      <c r="W22" s="95">
        <v>0</v>
      </c>
      <c r="X22" s="95"/>
      <c r="Y22" s="95"/>
      <c r="Z22" s="97">
        <f t="shared" si="2"/>
        <v>0</v>
      </c>
      <c r="AA22" s="95">
        <v>0</v>
      </c>
      <c r="AB22" s="95">
        <v>0</v>
      </c>
      <c r="AC22" s="95"/>
      <c r="AD22" s="95"/>
      <c r="AE22" s="97">
        <f t="shared" si="3"/>
        <v>0</v>
      </c>
      <c r="AF22" s="95">
        <v>0</v>
      </c>
      <c r="AG22" s="95">
        <v>0</v>
      </c>
      <c r="AH22" s="95"/>
      <c r="AI22" s="95"/>
      <c r="AJ22" s="97">
        <f t="shared" si="4"/>
        <v>0</v>
      </c>
      <c r="AK22" s="95">
        <v>0</v>
      </c>
      <c r="AL22" s="95">
        <v>0</v>
      </c>
      <c r="AM22" s="95"/>
      <c r="AN22" s="95"/>
      <c r="AO22" s="97">
        <f t="shared" si="5"/>
        <v>0</v>
      </c>
      <c r="AP22" s="95">
        <v>0</v>
      </c>
      <c r="AQ22" s="95">
        <v>0</v>
      </c>
      <c r="AR22" s="95"/>
      <c r="AS22" s="95"/>
      <c r="AT22" s="97">
        <f t="shared" si="6"/>
        <v>0</v>
      </c>
      <c r="AU22" s="95">
        <v>0</v>
      </c>
      <c r="AV22" s="95">
        <v>0</v>
      </c>
      <c r="AW22" s="95"/>
      <c r="AX22" s="95"/>
      <c r="AY22" s="97">
        <f t="shared" si="7"/>
        <v>0</v>
      </c>
      <c r="AZ22" s="98">
        <f t="shared" si="8"/>
        <v>0</v>
      </c>
      <c r="BA22" s="99">
        <v>0</v>
      </c>
      <c r="BB22" s="99">
        <v>0</v>
      </c>
      <c r="BC22" s="99"/>
      <c r="BD22" s="99"/>
      <c r="BE22" s="97">
        <f t="shared" si="9"/>
        <v>0</v>
      </c>
      <c r="BF22" s="99">
        <v>0</v>
      </c>
      <c r="BG22" s="99">
        <v>0</v>
      </c>
      <c r="BH22" s="99"/>
      <c r="BI22" s="99"/>
      <c r="BJ22" s="97">
        <f t="shared" si="10"/>
        <v>0</v>
      </c>
      <c r="BK22" s="99">
        <v>0</v>
      </c>
      <c r="BL22" s="99">
        <v>0</v>
      </c>
      <c r="BM22" s="99"/>
      <c r="BN22" s="99"/>
      <c r="BO22" s="97">
        <f t="shared" si="11"/>
        <v>0</v>
      </c>
      <c r="BP22" s="99">
        <v>0</v>
      </c>
      <c r="BQ22" s="99">
        <v>0</v>
      </c>
      <c r="BR22" s="99"/>
      <c r="BS22" s="99"/>
      <c r="BT22" s="97">
        <f t="shared" si="12"/>
        <v>0</v>
      </c>
      <c r="BU22" s="101">
        <v>0</v>
      </c>
      <c r="BV22" s="101">
        <v>0</v>
      </c>
      <c r="BW22" s="101"/>
      <c r="BX22" s="101"/>
      <c r="BY22" s="97">
        <f t="shared" si="13"/>
        <v>0</v>
      </c>
      <c r="BZ22" s="101">
        <v>0</v>
      </c>
      <c r="CA22" s="101">
        <v>0</v>
      </c>
      <c r="CB22" s="101"/>
      <c r="CC22" s="101"/>
      <c r="CD22" s="103">
        <f t="shared" si="14"/>
        <v>0</v>
      </c>
      <c r="CE22" s="104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226"/>
      <c r="DC22" s="107"/>
      <c r="DD22" s="108">
        <f t="shared" si="32"/>
        <v>0</v>
      </c>
      <c r="DE22" s="109">
        <f t="shared" si="33"/>
        <v>0</v>
      </c>
      <c r="DF22" s="109"/>
      <c r="DG22" s="109"/>
      <c r="DH22" s="110">
        <f t="shared" si="15"/>
        <v>0</v>
      </c>
      <c r="DI22" s="97">
        <f t="shared" si="16"/>
        <v>0</v>
      </c>
      <c r="DJ22" s="111">
        <f t="shared" si="17"/>
        <v>2</v>
      </c>
      <c r="DK22" s="112">
        <f t="shared" si="18"/>
        <v>0</v>
      </c>
      <c r="DL22" s="97">
        <f t="shared" si="19"/>
        <v>0</v>
      </c>
      <c r="DM22" s="97">
        <f t="shared" si="20"/>
        <v>2</v>
      </c>
      <c r="DN22" s="97">
        <f t="shared" si="21"/>
        <v>0</v>
      </c>
      <c r="DO22" s="97">
        <f t="shared" si="22"/>
        <v>0</v>
      </c>
      <c r="DP22" s="97">
        <f t="shared" si="23"/>
        <v>2</v>
      </c>
      <c r="DQ22" s="113">
        <f t="shared" si="24"/>
        <v>0</v>
      </c>
      <c r="DR22" s="113">
        <f t="shared" si="25"/>
        <v>0</v>
      </c>
      <c r="DS22" s="113">
        <f t="shared" si="26"/>
        <v>2</v>
      </c>
      <c r="DT22" s="113">
        <f t="shared" si="27"/>
        <v>0</v>
      </c>
      <c r="DU22" s="113">
        <f t="shared" si="28"/>
        <v>0</v>
      </c>
      <c r="DV22" s="114">
        <f t="shared" si="29"/>
        <v>20</v>
      </c>
      <c r="DW22" s="113">
        <f>IF(DV22&lt;&gt;20,RANK(DV22,$DV$4:$DV$23,1)+COUNTIF(DV$4:DV22,DV22)-1,20)</f>
        <v>20</v>
      </c>
      <c r="DX22" s="115">
        <f t="shared" si="30"/>
        <v>0</v>
      </c>
      <c r="DY22" s="116" t="str">
        <f t="shared" si="31"/>
        <v>-</v>
      </c>
      <c r="DZ22" s="91"/>
      <c r="EA22" s="70"/>
      <c r="EB22" s="70"/>
    </row>
    <row r="23" spans="1:132" ht="16.5" customHeight="1">
      <c r="A23" s="70"/>
      <c r="B23" s="70"/>
      <c r="C23" s="64"/>
      <c r="D23" s="119" t="str">
        <f>classi!B238</f>
        <v>-</v>
      </c>
      <c r="E23" s="120"/>
      <c r="F23" s="121">
        <f>classi!C238</f>
        <v>0</v>
      </c>
      <c r="G23" s="121">
        <f>classi!D238</f>
        <v>0</v>
      </c>
      <c r="H23" s="202">
        <f>classi!G238</f>
        <v>0</v>
      </c>
      <c r="I23" s="203"/>
      <c r="J23" s="120"/>
      <c r="K23" s="120"/>
      <c r="L23" s="122">
        <v>0</v>
      </c>
      <c r="M23" s="122">
        <v>0</v>
      </c>
      <c r="N23" s="122"/>
      <c r="O23" s="95"/>
      <c r="P23" s="124">
        <f t="shared" si="0"/>
        <v>0</v>
      </c>
      <c r="Q23" s="122">
        <v>0</v>
      </c>
      <c r="R23" s="122">
        <v>0</v>
      </c>
      <c r="S23" s="122"/>
      <c r="T23" s="95"/>
      <c r="U23" s="124">
        <f t="shared" si="1"/>
        <v>0</v>
      </c>
      <c r="V23" s="122">
        <v>0</v>
      </c>
      <c r="W23" s="122">
        <v>0</v>
      </c>
      <c r="X23" s="95"/>
      <c r="Y23" s="95"/>
      <c r="Z23" s="124">
        <f t="shared" si="2"/>
        <v>0</v>
      </c>
      <c r="AA23" s="122">
        <v>0</v>
      </c>
      <c r="AB23" s="122">
        <v>0</v>
      </c>
      <c r="AC23" s="95"/>
      <c r="AD23" s="95"/>
      <c r="AE23" s="124">
        <f t="shared" si="3"/>
        <v>0</v>
      </c>
      <c r="AF23" s="122">
        <v>0</v>
      </c>
      <c r="AG23" s="122">
        <v>0</v>
      </c>
      <c r="AH23" s="122"/>
      <c r="AI23" s="95"/>
      <c r="AJ23" s="124">
        <f t="shared" si="4"/>
        <v>0</v>
      </c>
      <c r="AK23" s="122">
        <v>0</v>
      </c>
      <c r="AL23" s="122">
        <v>0</v>
      </c>
      <c r="AM23" s="95"/>
      <c r="AN23" s="95"/>
      <c r="AO23" s="124">
        <f t="shared" si="5"/>
        <v>0</v>
      </c>
      <c r="AP23" s="122">
        <v>0</v>
      </c>
      <c r="AQ23" s="122">
        <v>0</v>
      </c>
      <c r="AR23" s="95"/>
      <c r="AS23" s="95"/>
      <c r="AT23" s="124">
        <f t="shared" si="6"/>
        <v>0</v>
      </c>
      <c r="AU23" s="122">
        <v>0</v>
      </c>
      <c r="AV23" s="122">
        <v>0</v>
      </c>
      <c r="AW23" s="95"/>
      <c r="AX23" s="95"/>
      <c r="AY23" s="124">
        <f t="shared" si="7"/>
        <v>0</v>
      </c>
      <c r="AZ23" s="125">
        <f t="shared" si="8"/>
        <v>0</v>
      </c>
      <c r="BA23" s="126">
        <v>0</v>
      </c>
      <c r="BB23" s="126">
        <v>0</v>
      </c>
      <c r="BC23" s="99"/>
      <c r="BD23" s="99"/>
      <c r="BE23" s="124">
        <f t="shared" si="9"/>
        <v>0</v>
      </c>
      <c r="BF23" s="126">
        <v>0</v>
      </c>
      <c r="BG23" s="126">
        <v>0</v>
      </c>
      <c r="BH23" s="99"/>
      <c r="BI23" s="99"/>
      <c r="BJ23" s="124">
        <f t="shared" si="10"/>
        <v>0</v>
      </c>
      <c r="BK23" s="126">
        <v>0</v>
      </c>
      <c r="BL23" s="126">
        <v>0</v>
      </c>
      <c r="BM23" s="99"/>
      <c r="BN23" s="99"/>
      <c r="BO23" s="124">
        <f t="shared" si="11"/>
        <v>0</v>
      </c>
      <c r="BP23" s="126">
        <v>0</v>
      </c>
      <c r="BQ23" s="126">
        <v>0</v>
      </c>
      <c r="BR23" s="99"/>
      <c r="BS23" s="99"/>
      <c r="BT23" s="124">
        <f t="shared" si="12"/>
        <v>0</v>
      </c>
      <c r="BU23" s="128">
        <v>0</v>
      </c>
      <c r="BV23" s="128">
        <v>0</v>
      </c>
      <c r="BW23" s="101"/>
      <c r="BX23" s="101"/>
      <c r="BY23" s="124">
        <f t="shared" si="13"/>
        <v>0</v>
      </c>
      <c r="BZ23" s="128">
        <v>0</v>
      </c>
      <c r="CA23" s="128">
        <v>0</v>
      </c>
      <c r="CB23" s="101"/>
      <c r="CC23" s="101"/>
      <c r="CD23" s="130">
        <f t="shared" si="14"/>
        <v>0</v>
      </c>
      <c r="CE23" s="131"/>
      <c r="CF23" s="132"/>
      <c r="CG23" s="105"/>
      <c r="CH23" s="105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227"/>
      <c r="DC23" s="134"/>
      <c r="DD23" s="135">
        <f t="shared" si="32"/>
        <v>0</v>
      </c>
      <c r="DE23" s="136">
        <f t="shared" si="33"/>
        <v>0</v>
      </c>
      <c r="DF23" s="136"/>
      <c r="DG23" s="136"/>
      <c r="DH23" s="137">
        <f t="shared" si="15"/>
        <v>0</v>
      </c>
      <c r="DI23" s="124">
        <f t="shared" si="16"/>
        <v>0</v>
      </c>
      <c r="DJ23" s="138">
        <f t="shared" si="17"/>
        <v>2</v>
      </c>
      <c r="DK23" s="139">
        <f t="shared" si="18"/>
        <v>0</v>
      </c>
      <c r="DL23" s="124">
        <f t="shared" si="19"/>
        <v>0</v>
      </c>
      <c r="DM23" s="124">
        <f t="shared" si="20"/>
        <v>2</v>
      </c>
      <c r="DN23" s="124">
        <f t="shared" si="21"/>
        <v>0</v>
      </c>
      <c r="DO23" s="124">
        <f t="shared" si="22"/>
        <v>0</v>
      </c>
      <c r="DP23" s="124">
        <f t="shared" si="23"/>
        <v>2</v>
      </c>
      <c r="DQ23" s="140">
        <f t="shared" si="24"/>
        <v>0</v>
      </c>
      <c r="DR23" s="140">
        <f t="shared" si="25"/>
        <v>0</v>
      </c>
      <c r="DS23" s="141">
        <f t="shared" si="26"/>
        <v>2</v>
      </c>
      <c r="DT23" s="140">
        <f t="shared" si="27"/>
        <v>0</v>
      </c>
      <c r="DU23" s="140">
        <f t="shared" si="28"/>
        <v>0</v>
      </c>
      <c r="DV23" s="141">
        <f t="shared" si="29"/>
        <v>20</v>
      </c>
      <c r="DW23" s="140">
        <f>IF(DV23&lt;&gt;20,RANK(DV23,$DV$4:$DV$23,1)+COUNTIF(DV$4:DV23,DV23)-1,20)</f>
        <v>20</v>
      </c>
      <c r="DX23" s="142">
        <f t="shared" si="30"/>
        <v>0</v>
      </c>
      <c r="DY23" s="143" t="str">
        <f t="shared" si="31"/>
        <v>-</v>
      </c>
      <c r="DZ23" s="91"/>
      <c r="EA23" s="70"/>
      <c r="EB23" s="70"/>
    </row>
    <row r="24" spans="1:132" ht="16.5" customHeight="1">
      <c r="A24" s="70"/>
      <c r="B24" s="70"/>
      <c r="C24" s="6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206"/>
      <c r="P24" s="144"/>
      <c r="Q24" s="144"/>
      <c r="R24" s="144"/>
      <c r="S24" s="144"/>
      <c r="T24" s="206"/>
      <c r="U24" s="144"/>
      <c r="V24" s="144"/>
      <c r="W24" s="144"/>
      <c r="X24" s="206"/>
      <c r="Y24" s="206"/>
      <c r="Z24" s="144"/>
      <c r="AA24" s="144"/>
      <c r="AB24" s="144"/>
      <c r="AC24" s="206"/>
      <c r="AD24" s="206"/>
      <c r="AE24" s="144"/>
      <c r="AF24" s="144"/>
      <c r="AG24" s="144"/>
      <c r="AH24" s="144"/>
      <c r="AI24" s="206"/>
      <c r="AJ24" s="144"/>
      <c r="AK24" s="144"/>
      <c r="AL24" s="144"/>
      <c r="AM24" s="206"/>
      <c r="AN24" s="206"/>
      <c r="AO24" s="144"/>
      <c r="AP24" s="144"/>
      <c r="AQ24" s="144"/>
      <c r="AR24" s="206"/>
      <c r="AS24" s="206"/>
      <c r="AT24" s="144"/>
      <c r="AU24" s="144"/>
      <c r="AV24" s="144"/>
      <c r="AW24" s="206"/>
      <c r="AX24" s="206"/>
      <c r="AY24" s="144"/>
      <c r="AZ24" s="144"/>
      <c r="BA24" s="144"/>
      <c r="BB24" s="144"/>
      <c r="BC24" s="206"/>
      <c r="BD24" s="206"/>
      <c r="BE24" s="144"/>
      <c r="BF24" s="144"/>
      <c r="BG24" s="144"/>
      <c r="BH24" s="206"/>
      <c r="BI24" s="206"/>
      <c r="BJ24" s="145"/>
      <c r="BK24" s="145"/>
      <c r="BL24" s="145"/>
      <c r="BM24" s="207"/>
      <c r="BN24" s="207"/>
      <c r="BO24" s="145"/>
      <c r="BP24" s="145"/>
      <c r="BQ24" s="145"/>
      <c r="BR24" s="207"/>
      <c r="BS24" s="207"/>
      <c r="BT24" s="145"/>
      <c r="BU24" s="145"/>
      <c r="BV24" s="145"/>
      <c r="BW24" s="207"/>
      <c r="BX24" s="207"/>
      <c r="BY24" s="145"/>
      <c r="BZ24" s="145"/>
      <c r="CA24" s="145"/>
      <c r="CB24" s="207"/>
      <c r="CC24" s="207"/>
      <c r="CD24" s="145"/>
      <c r="CE24" s="145"/>
      <c r="CF24" s="145"/>
      <c r="CG24" s="207"/>
      <c r="CH24" s="207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25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</row>
    <row r="25" spans="1:132" ht="16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" customHeight="1">
      <c r="A27" s="70"/>
      <c r="B27" s="70"/>
      <c r="C27" s="64"/>
      <c r="D27" s="152" t="str">
        <f>D2</f>
        <v>Freestyle 3</v>
      </c>
      <c r="E27" s="153"/>
      <c r="F27" s="154"/>
      <c r="G27" s="264">
        <f>D1</f>
        <v>44359</v>
      </c>
      <c r="H27" s="268"/>
      <c r="I27" s="233"/>
      <c r="J27" s="15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4"/>
      <c r="AD27" s="234"/>
      <c r="AE27" s="231"/>
      <c r="AF27" s="232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" customHeight="1">
      <c r="A28" s="70"/>
      <c r="B28" s="70"/>
      <c r="C28" s="64"/>
      <c r="D28" s="160" t="s">
        <v>71</v>
      </c>
      <c r="E28" s="161"/>
      <c r="F28" s="162" t="s">
        <v>2</v>
      </c>
      <c r="G28" s="162" t="s">
        <v>3</v>
      </c>
      <c r="H28" s="162" t="s">
        <v>30</v>
      </c>
      <c r="I28" s="163"/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2">
        <v>1</v>
      </c>
      <c r="D29" s="173">
        <f t="shared" ref="D29:D39" si="34">IF(AA29="-",INDEX(DV$1:DV$23,MATCH(C29,$DW$1:$DW$23,0)),AA29)</f>
        <v>1</v>
      </c>
      <c r="E29" s="174"/>
      <c r="F29" s="175" t="str">
        <f t="shared" ref="F29:F39" si="35">INDEX(F$1:F$23,MATCH(C29,$DW$1:$DW$23,0))</f>
        <v>Liliana</v>
      </c>
      <c r="G29" s="199" t="str">
        <f t="shared" ref="G29:G39" si="36">INDEX(G$1:G$23,MATCH(C29,$DW$1:$DW$23,0))</f>
        <v>Ferrari</v>
      </c>
      <c r="H29" s="199" t="str">
        <f t="shared" ref="H29:H39" si="37">INDEX(H$1:H$23,MATCH(C29,$DW$1:$DW$23,0))</f>
        <v>Duca Radames</v>
      </c>
      <c r="I29" s="174"/>
      <c r="J29" s="174"/>
      <c r="K29" s="176"/>
      <c r="L29" s="177">
        <f t="shared" ref="L29:L39" si="38">INDEX(P$1:P$23,MATCH(C29,$DW$1:$DW$23,0))</f>
        <v>21.5</v>
      </c>
      <c r="M29" s="178">
        <f t="shared" ref="M29:M39" si="39">INDEX(U$1:U$23,MATCH(C29,$DW$1:$DW$23,0))</f>
        <v>22</v>
      </c>
      <c r="N29" s="178">
        <f t="shared" ref="N29:N39" si="40">INDEX(Z$1:Z$23,MATCH(C29,$DW$1:$DW$23,0))</f>
        <v>21</v>
      </c>
      <c r="O29" s="179">
        <f t="shared" ref="O29:O39" si="41">INDEX(AE$1:AE$23,MATCH(C29,$DW$1:$DW$23,0))</f>
        <v>21</v>
      </c>
      <c r="P29" s="177">
        <f t="shared" ref="P29:P39" si="42">INDEX(AJ$1:AJ$23,MATCH(C29,$DW$1:$DW$23,0))</f>
        <v>20</v>
      </c>
      <c r="Q29" s="178">
        <f t="shared" ref="Q29:Q39" si="43">INDEX(AO$1:AO$23,MATCH(C29,$DW$1:$DW$23,0))</f>
        <v>19.5</v>
      </c>
      <c r="R29" s="178">
        <f t="shared" ref="R29:R39" si="44">INDEX(AT$1:AT$23,MATCH(C29,$DW$1:$DW$23,0))</f>
        <v>21</v>
      </c>
      <c r="S29" s="179">
        <f t="shared" ref="S29:S39" si="45">INDEX(AY$1:AY$23,MATCH(C29,$DW$1:$DW$23,0))</f>
        <v>20</v>
      </c>
      <c r="T29" s="180">
        <f t="shared" ref="T29:T39" si="46">INDEX(AZ$1:AZ$23,MATCH(C29,$DW$1:$DW$23,0))</f>
        <v>166</v>
      </c>
      <c r="U29" s="177">
        <f t="shared" ref="U29:U39" si="47">INDEX(BE$1:BE$23,MATCH(C29,$DW$1:$DW$23,0))</f>
        <v>1</v>
      </c>
      <c r="V29" s="178">
        <f>INDEX(BJ$1:BJ$23,MATCH(C29,$DW$1:$DW$23,0))</f>
        <v>0</v>
      </c>
      <c r="W29" s="178">
        <f t="shared" ref="W29:W39" si="48">INDEX(BO$1:BO$23,MATCH(C29,$DW$1:$DW$23,0))</f>
        <v>0</v>
      </c>
      <c r="X29" s="178">
        <f t="shared" ref="X29:X39" si="49">INDEX(BT$1:BT$23,MATCH(C29,$DW$1:$DW$23,0))</f>
        <v>0</v>
      </c>
      <c r="Y29" s="178">
        <f t="shared" ref="Y29:Y39" si="50">INDEX(BY$1:BY$23,MATCH(C29,$DW$1:$DW$23,0))</f>
        <v>0</v>
      </c>
      <c r="Z29" s="179">
        <f t="shared" ref="Z29:Z39" si="51">INDEX(CD$1:CD$23,MATCH(C29,$DW$1:$DW$23,0))</f>
        <v>0</v>
      </c>
      <c r="AA29" s="181" t="str">
        <f t="shared" ref="AA29:AA39" si="52">INDEX(DY$1:DY$23,MATCH(C29,$DW$1:$DW$23,0))</f>
        <v>-</v>
      </c>
      <c r="AB29" s="177">
        <f t="shared" ref="AB29:AB39" si="53">INDEX(DH$1:DH$23,MATCH(C29,$DW$1:$DW$23,0))</f>
        <v>1</v>
      </c>
      <c r="AC29" s="178">
        <f t="shared" ref="AC29:AC39" si="54">INDEX(DI$1:DI$23,MATCH(C29,$DW$1:$DW$23,0))</f>
        <v>165</v>
      </c>
      <c r="AD29" s="204" t="str">
        <f t="shared" ref="AD29:AD39" si="55">INDEX(D$1:D$23,MATCH(C29,$DW$1:$DW$23,0))</f>
        <v>FS3_1</v>
      </c>
      <c r="AE29" s="183">
        <f t="shared" ref="AE29:AE39" si="56">INDEX(DX$1:DX$23,MATCH(C29,$DW$1:$DW$23,0))</f>
        <v>1</v>
      </c>
      <c r="AF29" s="205" t="str">
        <f t="shared" ref="AF29:AF39" si="57">IF(AE29&gt;=0.85,"Point","-")</f>
        <v>Point</v>
      </c>
      <c r="AG29" s="185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6" customHeight="1">
      <c r="A30" s="70"/>
      <c r="B30" s="70"/>
      <c r="C30" s="172">
        <v>2</v>
      </c>
      <c r="D30" s="186" t="e">
        <f t="shared" si="34"/>
        <v>#N/A</v>
      </c>
      <c r="E30" s="117"/>
      <c r="F30" s="187" t="e">
        <f t="shared" si="35"/>
        <v>#N/A</v>
      </c>
      <c r="G30" s="187" t="e">
        <f t="shared" si="36"/>
        <v>#N/A</v>
      </c>
      <c r="H30" s="187" t="e">
        <f t="shared" si="37"/>
        <v>#N/A</v>
      </c>
      <c r="I30" s="117"/>
      <c r="J30" s="117"/>
      <c r="K30" s="188"/>
      <c r="L30" s="112" t="e">
        <f t="shared" si="38"/>
        <v>#N/A</v>
      </c>
      <c r="M30" s="97" t="e">
        <f t="shared" si="39"/>
        <v>#N/A</v>
      </c>
      <c r="N30" s="97" t="e">
        <f t="shared" si="40"/>
        <v>#N/A</v>
      </c>
      <c r="O30" s="111" t="e">
        <f t="shared" si="41"/>
        <v>#N/A</v>
      </c>
      <c r="P30" s="112" t="e">
        <f t="shared" si="42"/>
        <v>#N/A</v>
      </c>
      <c r="Q30" s="97" t="e">
        <f t="shared" si="43"/>
        <v>#N/A</v>
      </c>
      <c r="R30" s="97" t="e">
        <f t="shared" si="44"/>
        <v>#N/A</v>
      </c>
      <c r="S30" s="103" t="e">
        <f t="shared" si="45"/>
        <v>#N/A</v>
      </c>
      <c r="T30" s="189" t="e">
        <f t="shared" si="46"/>
        <v>#N/A</v>
      </c>
      <c r="U30" s="112" t="e">
        <f t="shared" si="47"/>
        <v>#N/A</v>
      </c>
      <c r="V30" s="97" t="e">
        <f>INDEX(BJ1:BJ40,MATCH(C30,$DW1:$DW40,0))</f>
        <v>#N/A</v>
      </c>
      <c r="W30" s="97" t="e">
        <f t="shared" si="48"/>
        <v>#N/A</v>
      </c>
      <c r="X30" s="97" t="e">
        <f t="shared" si="49"/>
        <v>#N/A</v>
      </c>
      <c r="Y30" s="97" t="e">
        <f t="shared" si="50"/>
        <v>#N/A</v>
      </c>
      <c r="Z30" s="103" t="e">
        <f t="shared" si="51"/>
        <v>#N/A</v>
      </c>
      <c r="AA30" s="190" t="e">
        <f t="shared" si="52"/>
        <v>#N/A</v>
      </c>
      <c r="AB30" s="112" t="e">
        <f t="shared" si="53"/>
        <v>#N/A</v>
      </c>
      <c r="AC30" s="97" t="e">
        <f t="shared" si="54"/>
        <v>#N/A</v>
      </c>
      <c r="AD30" s="113" t="e">
        <f t="shared" si="55"/>
        <v>#N/A</v>
      </c>
      <c r="AE30" s="115" t="e">
        <f t="shared" si="56"/>
        <v>#N/A</v>
      </c>
      <c r="AF30" s="192" t="e">
        <f t="shared" si="57"/>
        <v>#N/A</v>
      </c>
      <c r="AG30" s="191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6" customHeight="1">
      <c r="A31" s="70"/>
      <c r="B31" s="70"/>
      <c r="C31" s="172">
        <v>3</v>
      </c>
      <c r="D31" s="186" t="e">
        <f t="shared" si="34"/>
        <v>#N/A</v>
      </c>
      <c r="E31" s="117"/>
      <c r="F31" s="187" t="e">
        <f t="shared" si="35"/>
        <v>#N/A</v>
      </c>
      <c r="G31" s="187" t="e">
        <f t="shared" si="36"/>
        <v>#N/A</v>
      </c>
      <c r="H31" s="187" t="e">
        <f t="shared" si="37"/>
        <v>#N/A</v>
      </c>
      <c r="I31" s="117"/>
      <c r="J31" s="117"/>
      <c r="K31" s="188"/>
      <c r="L31" s="112" t="e">
        <f t="shared" si="38"/>
        <v>#N/A</v>
      </c>
      <c r="M31" s="97" t="e">
        <f t="shared" si="39"/>
        <v>#N/A</v>
      </c>
      <c r="N31" s="97" t="e">
        <f t="shared" si="40"/>
        <v>#N/A</v>
      </c>
      <c r="O31" s="111" t="e">
        <f t="shared" si="41"/>
        <v>#N/A</v>
      </c>
      <c r="P31" s="112" t="e">
        <f t="shared" si="42"/>
        <v>#N/A</v>
      </c>
      <c r="Q31" s="97" t="e">
        <f t="shared" si="43"/>
        <v>#N/A</v>
      </c>
      <c r="R31" s="97" t="e">
        <f t="shared" si="44"/>
        <v>#N/A</v>
      </c>
      <c r="S31" s="103" t="e">
        <f t="shared" si="45"/>
        <v>#N/A</v>
      </c>
      <c r="T31" s="189" t="e">
        <f t="shared" si="46"/>
        <v>#N/A</v>
      </c>
      <c r="U31" s="112" t="e">
        <f t="shared" si="47"/>
        <v>#N/A</v>
      </c>
      <c r="V31" s="97" t="e">
        <f>INDEX(BJ1:BJ40,MATCH(C31,$DW1:$DW40,0))</f>
        <v>#N/A</v>
      </c>
      <c r="W31" s="97" t="e">
        <f t="shared" si="48"/>
        <v>#N/A</v>
      </c>
      <c r="X31" s="97" t="e">
        <f t="shared" si="49"/>
        <v>#N/A</v>
      </c>
      <c r="Y31" s="97" t="e">
        <f t="shared" si="50"/>
        <v>#N/A</v>
      </c>
      <c r="Z31" s="103" t="e">
        <f t="shared" si="51"/>
        <v>#N/A</v>
      </c>
      <c r="AA31" s="190" t="e">
        <f t="shared" si="52"/>
        <v>#N/A</v>
      </c>
      <c r="AB31" s="112" t="e">
        <f t="shared" si="53"/>
        <v>#N/A</v>
      </c>
      <c r="AC31" s="97" t="e">
        <f t="shared" si="54"/>
        <v>#N/A</v>
      </c>
      <c r="AD31" s="113" t="e">
        <f t="shared" si="55"/>
        <v>#N/A</v>
      </c>
      <c r="AE31" s="115" t="e">
        <f t="shared" si="56"/>
        <v>#N/A</v>
      </c>
      <c r="AF31" s="192" t="e">
        <f t="shared" si="57"/>
        <v>#N/A</v>
      </c>
      <c r="AG31" s="191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6" customHeight="1">
      <c r="A32" s="70"/>
      <c r="B32" s="70"/>
      <c r="C32" s="172">
        <v>4</v>
      </c>
      <c r="D32" s="186" t="e">
        <f t="shared" si="34"/>
        <v>#N/A</v>
      </c>
      <c r="E32" s="117"/>
      <c r="F32" s="187" t="e">
        <f t="shared" si="35"/>
        <v>#N/A</v>
      </c>
      <c r="G32" s="187" t="e">
        <f t="shared" si="36"/>
        <v>#N/A</v>
      </c>
      <c r="H32" s="187" t="e">
        <f t="shared" si="37"/>
        <v>#N/A</v>
      </c>
      <c r="I32" s="117"/>
      <c r="J32" s="117"/>
      <c r="K32" s="188"/>
      <c r="L32" s="112" t="e">
        <f t="shared" si="38"/>
        <v>#N/A</v>
      </c>
      <c r="M32" s="97" t="e">
        <f t="shared" si="39"/>
        <v>#N/A</v>
      </c>
      <c r="N32" s="97" t="e">
        <f t="shared" si="40"/>
        <v>#N/A</v>
      </c>
      <c r="O32" s="111" t="e">
        <f t="shared" si="41"/>
        <v>#N/A</v>
      </c>
      <c r="P32" s="112" t="e">
        <f t="shared" si="42"/>
        <v>#N/A</v>
      </c>
      <c r="Q32" s="97" t="e">
        <f t="shared" si="43"/>
        <v>#N/A</v>
      </c>
      <c r="R32" s="97" t="e">
        <f t="shared" si="44"/>
        <v>#N/A</v>
      </c>
      <c r="S32" s="103" t="e">
        <f t="shared" si="45"/>
        <v>#N/A</v>
      </c>
      <c r="T32" s="189" t="e">
        <f t="shared" si="46"/>
        <v>#N/A</v>
      </c>
      <c r="U32" s="112" t="e">
        <f t="shared" si="47"/>
        <v>#N/A</v>
      </c>
      <c r="V32" s="97" t="e">
        <f>INDEX(BJ1:BJ40,MATCH(C32,$DW1:$DW40,0))</f>
        <v>#N/A</v>
      </c>
      <c r="W32" s="97" t="e">
        <f t="shared" si="48"/>
        <v>#N/A</v>
      </c>
      <c r="X32" s="97" t="e">
        <f t="shared" si="49"/>
        <v>#N/A</v>
      </c>
      <c r="Y32" s="97" t="e">
        <f t="shared" si="50"/>
        <v>#N/A</v>
      </c>
      <c r="Z32" s="103" t="e">
        <f t="shared" si="51"/>
        <v>#N/A</v>
      </c>
      <c r="AA32" s="190" t="e">
        <f t="shared" si="52"/>
        <v>#N/A</v>
      </c>
      <c r="AB32" s="112" t="e">
        <f t="shared" si="53"/>
        <v>#N/A</v>
      </c>
      <c r="AC32" s="97" t="e">
        <f t="shared" si="54"/>
        <v>#N/A</v>
      </c>
      <c r="AD32" s="113" t="e">
        <f t="shared" si="55"/>
        <v>#N/A</v>
      </c>
      <c r="AE32" s="115" t="e">
        <f t="shared" si="56"/>
        <v>#N/A</v>
      </c>
      <c r="AF32" s="192" t="e">
        <f t="shared" si="57"/>
        <v>#N/A</v>
      </c>
      <c r="AG32" s="191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6" customHeight="1">
      <c r="A33" s="70"/>
      <c r="B33" s="70"/>
      <c r="C33" s="172">
        <v>5</v>
      </c>
      <c r="D33" s="186" t="e">
        <f t="shared" si="34"/>
        <v>#N/A</v>
      </c>
      <c r="E33" s="117"/>
      <c r="F33" s="187" t="e">
        <f t="shared" si="35"/>
        <v>#N/A</v>
      </c>
      <c r="G33" s="187" t="e">
        <f t="shared" si="36"/>
        <v>#N/A</v>
      </c>
      <c r="H33" s="187" t="e">
        <f t="shared" si="37"/>
        <v>#N/A</v>
      </c>
      <c r="I33" s="117"/>
      <c r="J33" s="117"/>
      <c r="K33" s="188"/>
      <c r="L33" s="112" t="e">
        <f t="shared" si="38"/>
        <v>#N/A</v>
      </c>
      <c r="M33" s="97" t="e">
        <f t="shared" si="39"/>
        <v>#N/A</v>
      </c>
      <c r="N33" s="97" t="e">
        <f t="shared" si="40"/>
        <v>#N/A</v>
      </c>
      <c r="O33" s="111" t="e">
        <f t="shared" si="41"/>
        <v>#N/A</v>
      </c>
      <c r="P33" s="112" t="e">
        <f t="shared" si="42"/>
        <v>#N/A</v>
      </c>
      <c r="Q33" s="97" t="e">
        <f t="shared" si="43"/>
        <v>#N/A</v>
      </c>
      <c r="R33" s="97" t="e">
        <f t="shared" si="44"/>
        <v>#N/A</v>
      </c>
      <c r="S33" s="103" t="e">
        <f t="shared" si="45"/>
        <v>#N/A</v>
      </c>
      <c r="T33" s="189" t="e">
        <f t="shared" si="46"/>
        <v>#N/A</v>
      </c>
      <c r="U33" s="112" t="e">
        <f t="shared" si="47"/>
        <v>#N/A</v>
      </c>
      <c r="V33" s="97" t="e">
        <f>INDEX(BJ1:BJ40,MATCH(C33,$DW1:$DW40,0))</f>
        <v>#N/A</v>
      </c>
      <c r="W33" s="97" t="e">
        <f t="shared" si="48"/>
        <v>#N/A</v>
      </c>
      <c r="X33" s="97" t="e">
        <f t="shared" si="49"/>
        <v>#N/A</v>
      </c>
      <c r="Y33" s="97" t="e">
        <f t="shared" si="50"/>
        <v>#N/A</v>
      </c>
      <c r="Z33" s="103" t="e">
        <f t="shared" si="51"/>
        <v>#N/A</v>
      </c>
      <c r="AA33" s="190" t="e">
        <f t="shared" si="52"/>
        <v>#N/A</v>
      </c>
      <c r="AB33" s="112" t="e">
        <f t="shared" si="53"/>
        <v>#N/A</v>
      </c>
      <c r="AC33" s="97" t="e">
        <f t="shared" si="54"/>
        <v>#N/A</v>
      </c>
      <c r="AD33" s="113" t="e">
        <f t="shared" si="55"/>
        <v>#N/A</v>
      </c>
      <c r="AE33" s="115" t="e">
        <f t="shared" si="56"/>
        <v>#N/A</v>
      </c>
      <c r="AF33" s="192" t="e">
        <f t="shared" si="57"/>
        <v>#N/A</v>
      </c>
      <c r="AG33" s="191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6" customHeight="1">
      <c r="A34" s="70"/>
      <c r="B34" s="70"/>
      <c r="C34" s="172">
        <v>6</v>
      </c>
      <c r="D34" s="186" t="e">
        <f t="shared" si="34"/>
        <v>#N/A</v>
      </c>
      <c r="E34" s="117"/>
      <c r="F34" s="187" t="e">
        <f t="shared" si="35"/>
        <v>#N/A</v>
      </c>
      <c r="G34" s="187" t="e">
        <f t="shared" si="36"/>
        <v>#N/A</v>
      </c>
      <c r="H34" s="187" t="e">
        <f t="shared" si="37"/>
        <v>#N/A</v>
      </c>
      <c r="I34" s="117"/>
      <c r="J34" s="117"/>
      <c r="K34" s="188"/>
      <c r="L34" s="112" t="e">
        <f t="shared" si="38"/>
        <v>#N/A</v>
      </c>
      <c r="M34" s="97" t="e">
        <f t="shared" si="39"/>
        <v>#N/A</v>
      </c>
      <c r="N34" s="97" t="e">
        <f t="shared" si="40"/>
        <v>#N/A</v>
      </c>
      <c r="O34" s="111" t="e">
        <f t="shared" si="41"/>
        <v>#N/A</v>
      </c>
      <c r="P34" s="112" t="e">
        <f t="shared" si="42"/>
        <v>#N/A</v>
      </c>
      <c r="Q34" s="97" t="e">
        <f t="shared" si="43"/>
        <v>#N/A</v>
      </c>
      <c r="R34" s="97" t="e">
        <f t="shared" si="44"/>
        <v>#N/A</v>
      </c>
      <c r="S34" s="103" t="e">
        <f t="shared" si="45"/>
        <v>#N/A</v>
      </c>
      <c r="T34" s="189" t="e">
        <f t="shared" si="46"/>
        <v>#N/A</v>
      </c>
      <c r="U34" s="112" t="e">
        <f t="shared" si="47"/>
        <v>#N/A</v>
      </c>
      <c r="V34" s="97" t="e">
        <f>INDEX(BJ1:BJ40,MATCH(C34,$DW1:$DW40,0))</f>
        <v>#N/A</v>
      </c>
      <c r="W34" s="97" t="e">
        <f t="shared" si="48"/>
        <v>#N/A</v>
      </c>
      <c r="X34" s="97" t="e">
        <f t="shared" si="49"/>
        <v>#N/A</v>
      </c>
      <c r="Y34" s="97" t="e">
        <f t="shared" si="50"/>
        <v>#N/A</v>
      </c>
      <c r="Z34" s="103" t="e">
        <f t="shared" si="51"/>
        <v>#N/A</v>
      </c>
      <c r="AA34" s="190" t="e">
        <f t="shared" si="52"/>
        <v>#N/A</v>
      </c>
      <c r="AB34" s="112" t="e">
        <f t="shared" si="53"/>
        <v>#N/A</v>
      </c>
      <c r="AC34" s="97" t="e">
        <f t="shared" si="54"/>
        <v>#N/A</v>
      </c>
      <c r="AD34" s="113" t="e">
        <f t="shared" si="55"/>
        <v>#N/A</v>
      </c>
      <c r="AE34" s="115" t="e">
        <f t="shared" si="56"/>
        <v>#N/A</v>
      </c>
      <c r="AF34" s="192" t="e">
        <f t="shared" si="57"/>
        <v>#N/A</v>
      </c>
      <c r="AG34" s="191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  <row r="35" spans="1:132" ht="16" customHeight="1">
      <c r="A35" s="70"/>
      <c r="B35" s="70"/>
      <c r="C35" s="172">
        <v>7</v>
      </c>
      <c r="D35" s="186" t="e">
        <f t="shared" si="34"/>
        <v>#N/A</v>
      </c>
      <c r="E35" s="117"/>
      <c r="F35" s="187" t="e">
        <f t="shared" si="35"/>
        <v>#N/A</v>
      </c>
      <c r="G35" s="187" t="e">
        <f t="shared" si="36"/>
        <v>#N/A</v>
      </c>
      <c r="H35" s="187" t="e">
        <f t="shared" si="37"/>
        <v>#N/A</v>
      </c>
      <c r="I35" s="117"/>
      <c r="J35" s="117"/>
      <c r="K35" s="188"/>
      <c r="L35" s="112" t="e">
        <f t="shared" si="38"/>
        <v>#N/A</v>
      </c>
      <c r="M35" s="97" t="e">
        <f t="shared" si="39"/>
        <v>#N/A</v>
      </c>
      <c r="N35" s="97" t="e">
        <f t="shared" si="40"/>
        <v>#N/A</v>
      </c>
      <c r="O35" s="111" t="e">
        <f t="shared" si="41"/>
        <v>#N/A</v>
      </c>
      <c r="P35" s="112" t="e">
        <f t="shared" si="42"/>
        <v>#N/A</v>
      </c>
      <c r="Q35" s="97" t="e">
        <f t="shared" si="43"/>
        <v>#N/A</v>
      </c>
      <c r="R35" s="97" t="e">
        <f t="shared" si="44"/>
        <v>#N/A</v>
      </c>
      <c r="S35" s="103" t="e">
        <f t="shared" si="45"/>
        <v>#N/A</v>
      </c>
      <c r="T35" s="189" t="e">
        <f t="shared" si="46"/>
        <v>#N/A</v>
      </c>
      <c r="U35" s="112" t="e">
        <f t="shared" si="47"/>
        <v>#N/A</v>
      </c>
      <c r="V35" s="97" t="e">
        <f>INDEX(BJ1:BJ40,MATCH(C35,$DW1:$DW40,0))</f>
        <v>#N/A</v>
      </c>
      <c r="W35" s="97" t="e">
        <f t="shared" si="48"/>
        <v>#N/A</v>
      </c>
      <c r="X35" s="97" t="e">
        <f t="shared" si="49"/>
        <v>#N/A</v>
      </c>
      <c r="Y35" s="97" t="e">
        <f t="shared" si="50"/>
        <v>#N/A</v>
      </c>
      <c r="Z35" s="103" t="e">
        <f t="shared" si="51"/>
        <v>#N/A</v>
      </c>
      <c r="AA35" s="190" t="e">
        <f t="shared" si="52"/>
        <v>#N/A</v>
      </c>
      <c r="AB35" s="112" t="e">
        <f t="shared" si="53"/>
        <v>#N/A</v>
      </c>
      <c r="AC35" s="97" t="e">
        <f t="shared" si="54"/>
        <v>#N/A</v>
      </c>
      <c r="AD35" s="113" t="e">
        <f t="shared" si="55"/>
        <v>#N/A</v>
      </c>
      <c r="AE35" s="115" t="e">
        <f t="shared" si="56"/>
        <v>#N/A</v>
      </c>
      <c r="AF35" s="192" t="e">
        <f t="shared" si="57"/>
        <v>#N/A</v>
      </c>
      <c r="AG35" s="191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</row>
    <row r="36" spans="1:132" ht="16" customHeight="1">
      <c r="A36" s="70"/>
      <c r="B36" s="70"/>
      <c r="C36" s="172">
        <v>8</v>
      </c>
      <c r="D36" s="186" t="e">
        <f t="shared" si="34"/>
        <v>#N/A</v>
      </c>
      <c r="E36" s="117"/>
      <c r="F36" s="187" t="e">
        <f t="shared" si="35"/>
        <v>#N/A</v>
      </c>
      <c r="G36" s="187" t="e">
        <f t="shared" si="36"/>
        <v>#N/A</v>
      </c>
      <c r="H36" s="187" t="e">
        <f t="shared" si="37"/>
        <v>#N/A</v>
      </c>
      <c r="I36" s="117"/>
      <c r="J36" s="117"/>
      <c r="K36" s="188"/>
      <c r="L36" s="112" t="e">
        <f t="shared" si="38"/>
        <v>#N/A</v>
      </c>
      <c r="M36" s="97" t="e">
        <f t="shared" si="39"/>
        <v>#N/A</v>
      </c>
      <c r="N36" s="97" t="e">
        <f t="shared" si="40"/>
        <v>#N/A</v>
      </c>
      <c r="O36" s="111" t="e">
        <f t="shared" si="41"/>
        <v>#N/A</v>
      </c>
      <c r="P36" s="112" t="e">
        <f t="shared" si="42"/>
        <v>#N/A</v>
      </c>
      <c r="Q36" s="97" t="e">
        <f t="shared" si="43"/>
        <v>#N/A</v>
      </c>
      <c r="R36" s="97" t="e">
        <f t="shared" si="44"/>
        <v>#N/A</v>
      </c>
      <c r="S36" s="103" t="e">
        <f t="shared" si="45"/>
        <v>#N/A</v>
      </c>
      <c r="T36" s="189" t="e">
        <f t="shared" si="46"/>
        <v>#N/A</v>
      </c>
      <c r="U36" s="112" t="e">
        <f t="shared" si="47"/>
        <v>#N/A</v>
      </c>
      <c r="V36" s="97" t="e">
        <f>INDEX(BJ1:BJ40,MATCH(C36,$DW1:$DW40,0))</f>
        <v>#N/A</v>
      </c>
      <c r="W36" s="97" t="e">
        <f t="shared" si="48"/>
        <v>#N/A</v>
      </c>
      <c r="X36" s="97" t="e">
        <f t="shared" si="49"/>
        <v>#N/A</v>
      </c>
      <c r="Y36" s="97" t="e">
        <f t="shared" si="50"/>
        <v>#N/A</v>
      </c>
      <c r="Z36" s="103" t="e">
        <f t="shared" si="51"/>
        <v>#N/A</v>
      </c>
      <c r="AA36" s="190" t="e">
        <f t="shared" si="52"/>
        <v>#N/A</v>
      </c>
      <c r="AB36" s="112" t="e">
        <f t="shared" si="53"/>
        <v>#N/A</v>
      </c>
      <c r="AC36" s="97" t="e">
        <f t="shared" si="54"/>
        <v>#N/A</v>
      </c>
      <c r="AD36" s="113" t="e">
        <f t="shared" si="55"/>
        <v>#N/A</v>
      </c>
      <c r="AE36" s="115" t="e">
        <f t="shared" si="56"/>
        <v>#N/A</v>
      </c>
      <c r="AF36" s="192" t="e">
        <f t="shared" si="57"/>
        <v>#N/A</v>
      </c>
      <c r="AG36" s="191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</row>
    <row r="37" spans="1:132" ht="16" customHeight="1">
      <c r="A37" s="70"/>
      <c r="B37" s="70"/>
      <c r="C37" s="172">
        <v>9</v>
      </c>
      <c r="D37" s="186" t="e">
        <f t="shared" si="34"/>
        <v>#N/A</v>
      </c>
      <c r="E37" s="117"/>
      <c r="F37" s="187" t="e">
        <f t="shared" si="35"/>
        <v>#N/A</v>
      </c>
      <c r="G37" s="187" t="e">
        <f t="shared" si="36"/>
        <v>#N/A</v>
      </c>
      <c r="H37" s="187" t="e">
        <f t="shared" si="37"/>
        <v>#N/A</v>
      </c>
      <c r="I37" s="117"/>
      <c r="J37" s="117"/>
      <c r="K37" s="188"/>
      <c r="L37" s="112" t="e">
        <f t="shared" si="38"/>
        <v>#N/A</v>
      </c>
      <c r="M37" s="97" t="e">
        <f t="shared" si="39"/>
        <v>#N/A</v>
      </c>
      <c r="N37" s="97" t="e">
        <f t="shared" si="40"/>
        <v>#N/A</v>
      </c>
      <c r="O37" s="111" t="e">
        <f t="shared" si="41"/>
        <v>#N/A</v>
      </c>
      <c r="P37" s="112" t="e">
        <f t="shared" si="42"/>
        <v>#N/A</v>
      </c>
      <c r="Q37" s="97" t="e">
        <f t="shared" si="43"/>
        <v>#N/A</v>
      </c>
      <c r="R37" s="97" t="e">
        <f t="shared" si="44"/>
        <v>#N/A</v>
      </c>
      <c r="S37" s="103" t="e">
        <f t="shared" si="45"/>
        <v>#N/A</v>
      </c>
      <c r="T37" s="189" t="e">
        <f t="shared" si="46"/>
        <v>#N/A</v>
      </c>
      <c r="U37" s="112" t="e">
        <f t="shared" si="47"/>
        <v>#N/A</v>
      </c>
      <c r="V37" s="97" t="e">
        <f>INDEX(BJ1:BJ40,MATCH(C37,$DW1:$DW40,0))</f>
        <v>#N/A</v>
      </c>
      <c r="W37" s="97" t="e">
        <f t="shared" si="48"/>
        <v>#N/A</v>
      </c>
      <c r="X37" s="97" t="e">
        <f t="shared" si="49"/>
        <v>#N/A</v>
      </c>
      <c r="Y37" s="97" t="e">
        <f t="shared" si="50"/>
        <v>#N/A</v>
      </c>
      <c r="Z37" s="103" t="e">
        <f t="shared" si="51"/>
        <v>#N/A</v>
      </c>
      <c r="AA37" s="190" t="e">
        <f t="shared" si="52"/>
        <v>#N/A</v>
      </c>
      <c r="AB37" s="112" t="e">
        <f t="shared" si="53"/>
        <v>#N/A</v>
      </c>
      <c r="AC37" s="97" t="e">
        <f t="shared" si="54"/>
        <v>#N/A</v>
      </c>
      <c r="AD37" s="113" t="e">
        <f t="shared" si="55"/>
        <v>#N/A</v>
      </c>
      <c r="AE37" s="115" t="e">
        <f t="shared" si="56"/>
        <v>#N/A</v>
      </c>
      <c r="AF37" s="192" t="e">
        <f t="shared" si="57"/>
        <v>#N/A</v>
      </c>
      <c r="AG37" s="191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</row>
    <row r="38" spans="1:132" ht="16" customHeight="1">
      <c r="A38" s="70"/>
      <c r="B38" s="70"/>
      <c r="C38" s="172">
        <v>10</v>
      </c>
      <c r="D38" s="186" t="e">
        <f t="shared" si="34"/>
        <v>#N/A</v>
      </c>
      <c r="E38" s="117"/>
      <c r="F38" s="187" t="e">
        <f t="shared" si="35"/>
        <v>#N/A</v>
      </c>
      <c r="G38" s="187" t="e">
        <f t="shared" si="36"/>
        <v>#N/A</v>
      </c>
      <c r="H38" s="187" t="e">
        <f t="shared" si="37"/>
        <v>#N/A</v>
      </c>
      <c r="I38" s="117"/>
      <c r="J38" s="117"/>
      <c r="K38" s="188"/>
      <c r="L38" s="112" t="e">
        <f t="shared" si="38"/>
        <v>#N/A</v>
      </c>
      <c r="M38" s="97" t="e">
        <f t="shared" si="39"/>
        <v>#N/A</v>
      </c>
      <c r="N38" s="97" t="e">
        <f t="shared" si="40"/>
        <v>#N/A</v>
      </c>
      <c r="O38" s="111" t="e">
        <f t="shared" si="41"/>
        <v>#N/A</v>
      </c>
      <c r="P38" s="112" t="e">
        <f t="shared" si="42"/>
        <v>#N/A</v>
      </c>
      <c r="Q38" s="97" t="e">
        <f t="shared" si="43"/>
        <v>#N/A</v>
      </c>
      <c r="R38" s="97" t="e">
        <f t="shared" si="44"/>
        <v>#N/A</v>
      </c>
      <c r="S38" s="103" t="e">
        <f t="shared" si="45"/>
        <v>#N/A</v>
      </c>
      <c r="T38" s="189" t="e">
        <f t="shared" si="46"/>
        <v>#N/A</v>
      </c>
      <c r="U38" s="112" t="e">
        <f t="shared" si="47"/>
        <v>#N/A</v>
      </c>
      <c r="V38" s="97" t="e">
        <f>INDEX(BJ1:BJ40,MATCH(C38,$DW1:$DW40,0))</f>
        <v>#N/A</v>
      </c>
      <c r="W38" s="97" t="e">
        <f t="shared" si="48"/>
        <v>#N/A</v>
      </c>
      <c r="X38" s="97" t="e">
        <f t="shared" si="49"/>
        <v>#N/A</v>
      </c>
      <c r="Y38" s="97" t="e">
        <f t="shared" si="50"/>
        <v>#N/A</v>
      </c>
      <c r="Z38" s="103" t="e">
        <f t="shared" si="51"/>
        <v>#N/A</v>
      </c>
      <c r="AA38" s="190" t="e">
        <f t="shared" si="52"/>
        <v>#N/A</v>
      </c>
      <c r="AB38" s="112" t="e">
        <f t="shared" si="53"/>
        <v>#N/A</v>
      </c>
      <c r="AC38" s="97" t="e">
        <f t="shared" si="54"/>
        <v>#N/A</v>
      </c>
      <c r="AD38" s="113" t="e">
        <f t="shared" si="55"/>
        <v>#N/A</v>
      </c>
      <c r="AE38" s="115" t="e">
        <f t="shared" si="56"/>
        <v>#N/A</v>
      </c>
      <c r="AF38" s="192" t="e">
        <f t="shared" si="57"/>
        <v>#N/A</v>
      </c>
      <c r="AG38" s="191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</row>
    <row r="39" spans="1:132" ht="16" customHeight="1">
      <c r="A39" s="70"/>
      <c r="B39" s="70"/>
      <c r="C39" s="172">
        <v>11</v>
      </c>
      <c r="D39" s="186" t="e">
        <f t="shared" si="34"/>
        <v>#N/A</v>
      </c>
      <c r="E39" s="117"/>
      <c r="F39" s="187" t="e">
        <f t="shared" si="35"/>
        <v>#N/A</v>
      </c>
      <c r="G39" s="187" t="e">
        <f t="shared" si="36"/>
        <v>#N/A</v>
      </c>
      <c r="H39" s="187" t="e">
        <f t="shared" si="37"/>
        <v>#N/A</v>
      </c>
      <c r="I39" s="117"/>
      <c r="J39" s="117"/>
      <c r="K39" s="188"/>
      <c r="L39" s="112" t="e">
        <f t="shared" si="38"/>
        <v>#N/A</v>
      </c>
      <c r="M39" s="97" t="e">
        <f t="shared" si="39"/>
        <v>#N/A</v>
      </c>
      <c r="N39" s="97" t="e">
        <f t="shared" si="40"/>
        <v>#N/A</v>
      </c>
      <c r="O39" s="103" t="e">
        <f t="shared" si="41"/>
        <v>#N/A</v>
      </c>
      <c r="P39" s="112" t="e">
        <f t="shared" si="42"/>
        <v>#N/A</v>
      </c>
      <c r="Q39" s="97" t="e">
        <f t="shared" si="43"/>
        <v>#N/A</v>
      </c>
      <c r="R39" s="97" t="e">
        <f t="shared" si="44"/>
        <v>#N/A</v>
      </c>
      <c r="S39" s="103" t="e">
        <f t="shared" si="45"/>
        <v>#N/A</v>
      </c>
      <c r="T39" s="189" t="e">
        <f t="shared" si="46"/>
        <v>#N/A</v>
      </c>
      <c r="U39" s="112" t="e">
        <f t="shared" si="47"/>
        <v>#N/A</v>
      </c>
      <c r="V39" s="97" t="e">
        <f>INDEX(BJ1:BJ40,MATCH(C39,$DW1:$DW40,0))</f>
        <v>#N/A</v>
      </c>
      <c r="W39" s="97" t="e">
        <f t="shared" si="48"/>
        <v>#N/A</v>
      </c>
      <c r="X39" s="97" t="e">
        <f t="shared" si="49"/>
        <v>#N/A</v>
      </c>
      <c r="Y39" s="97" t="e">
        <f t="shared" si="50"/>
        <v>#N/A</v>
      </c>
      <c r="Z39" s="103" t="e">
        <f t="shared" si="51"/>
        <v>#N/A</v>
      </c>
      <c r="AA39" s="190" t="e">
        <f t="shared" si="52"/>
        <v>#N/A</v>
      </c>
      <c r="AB39" s="112" t="e">
        <f t="shared" si="53"/>
        <v>#N/A</v>
      </c>
      <c r="AC39" s="97" t="e">
        <f t="shared" si="54"/>
        <v>#N/A</v>
      </c>
      <c r="AD39" s="113" t="e">
        <f t="shared" si="55"/>
        <v>#N/A</v>
      </c>
      <c r="AE39" s="115" t="e">
        <f t="shared" si="56"/>
        <v>#N/A</v>
      </c>
      <c r="AF39" s="192" t="e">
        <f t="shared" si="57"/>
        <v>#N/A</v>
      </c>
      <c r="AG39" s="191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</row>
    <row r="40" spans="1:132" ht="16" customHeight="1">
      <c r="A40" s="70"/>
      <c r="B40" s="70"/>
      <c r="C40" s="63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70"/>
      <c r="EB40" s="70"/>
    </row>
  </sheetData>
  <mergeCells count="30">
    <mergeCell ref="D1:H1"/>
    <mergeCell ref="L27:O27"/>
    <mergeCell ref="BA2:DG2"/>
    <mergeCell ref="AF2:AZ2"/>
    <mergeCell ref="L2:AE2"/>
    <mergeCell ref="D2:H2"/>
    <mergeCell ref="G27:H27"/>
    <mergeCell ref="DD3:DG3"/>
    <mergeCell ref="AU3:AY3"/>
    <mergeCell ref="AP3:AT3"/>
    <mergeCell ref="AK3:AO3"/>
    <mergeCell ref="AF3:AJ3"/>
    <mergeCell ref="AA3:AE3"/>
    <mergeCell ref="V3:Z3"/>
    <mergeCell ref="BZ3:CD3"/>
    <mergeCell ref="BU3:BY3"/>
    <mergeCell ref="BP3:BT3"/>
    <mergeCell ref="BK3:BO3"/>
    <mergeCell ref="Q3:U3"/>
    <mergeCell ref="L3:P3"/>
    <mergeCell ref="U27:AA27"/>
    <mergeCell ref="P27:T27"/>
    <mergeCell ref="BF3:BJ3"/>
    <mergeCell ref="BA3:BE3"/>
    <mergeCell ref="CE3:CH3"/>
    <mergeCell ref="CY3:DB3"/>
    <mergeCell ref="CU3:CX3"/>
    <mergeCell ref="CQ3:CT3"/>
    <mergeCell ref="CM3:CP3"/>
    <mergeCell ref="CI3:CL3"/>
  </mergeCells>
  <pageMargins left="0.75" right="0.75" top="1" bottom="1" header="0.5" footer="0.5"/>
  <pageSetup orientation="portrait"/>
  <headerFooter>
    <oddHeader>&amp;C&amp;"Arial,Regular"&amp;10&amp;K000000FS 3</oddHeader>
    <oddFooter>&amp;C&amp;"Arial,Regular"&amp;10&amp;K000000Pagina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4"/>
  <sheetViews>
    <sheetView showGridLines="0" topLeftCell="CX1" workbookViewId="0">
      <selection activeCell="CB4" sqref="CB4:CB23"/>
    </sheetView>
  </sheetViews>
  <sheetFormatPr baseColWidth="10" defaultColWidth="8.625" defaultRowHeight="12.75" customHeight="1"/>
  <cols>
    <col min="1" max="2" width="8.625" style="218" hidden="1" customWidth="1"/>
    <col min="3" max="3" width="3.625" style="218" customWidth="1"/>
    <col min="4" max="4" width="8.625" style="218" customWidth="1"/>
    <col min="5" max="5" width="3" style="218" customWidth="1"/>
    <col min="6" max="6" width="8.625" style="218" customWidth="1"/>
    <col min="7" max="7" width="9.125" style="218" customWidth="1"/>
    <col min="8" max="8" width="8.625" style="218" customWidth="1"/>
    <col min="9" max="11" width="8.625" style="218" hidden="1" customWidth="1"/>
    <col min="12" max="12" width="4" style="218" customWidth="1"/>
    <col min="13" max="13" width="3.875" style="218" customWidth="1"/>
    <col min="14" max="15" width="3.625" style="218" customWidth="1"/>
    <col min="16" max="16" width="4.25" style="218" customWidth="1"/>
    <col min="17" max="17" width="5.125" style="218" customWidth="1"/>
    <col min="18" max="18" width="4.25" style="218" customWidth="1"/>
    <col min="19" max="19" width="3.625" style="218" customWidth="1"/>
    <col min="20" max="20" width="4" style="218" customWidth="1"/>
    <col min="21" max="21" width="3.875" style="218" customWidth="1"/>
    <col min="22" max="22" width="4.375" style="218" customWidth="1"/>
    <col min="23" max="23" width="4.125" style="218" customWidth="1"/>
    <col min="24" max="25" width="3.625" style="218" customWidth="1"/>
    <col min="26" max="26" width="4.125" style="218" customWidth="1"/>
    <col min="27" max="27" width="4" style="218" customWidth="1"/>
    <col min="28" max="28" width="4.375" style="218" customWidth="1"/>
    <col min="29" max="29" width="4" style="218" customWidth="1"/>
    <col min="30" max="30" width="7.125" style="218" customWidth="1"/>
    <col min="31" max="32" width="6" style="218" customWidth="1"/>
    <col min="33" max="33" width="3.875" style="218" customWidth="1"/>
    <col min="34" max="34" width="3.625" style="218" customWidth="1"/>
    <col min="35" max="35" width="4.75" style="218" customWidth="1"/>
    <col min="36" max="36" width="4.25" style="218" customWidth="1"/>
    <col min="37" max="37" width="4.5" style="218" customWidth="1"/>
    <col min="38" max="38" width="4.25" style="218" customWidth="1"/>
    <col min="39" max="39" width="3.625" style="218" customWidth="1"/>
    <col min="40" max="40" width="4.375" style="218" customWidth="1"/>
    <col min="41" max="41" width="4" style="218" customWidth="1"/>
    <col min="42" max="44" width="3.625" style="218" customWidth="1"/>
    <col min="45" max="45" width="8.625" style="218" customWidth="1"/>
    <col min="46" max="49" width="3.625" style="218" customWidth="1"/>
    <col min="50" max="50" width="8.625" style="218" customWidth="1"/>
    <col min="51" max="51" width="3.625" style="218" customWidth="1"/>
    <col min="52" max="52" width="5.5" style="218" customWidth="1"/>
    <col min="53" max="55" width="3.75" style="218" customWidth="1"/>
    <col min="56" max="56" width="4.625" style="218" customWidth="1"/>
    <col min="57" max="57" width="3.625" style="218" customWidth="1"/>
    <col min="58" max="62" width="4.125" style="218" customWidth="1"/>
    <col min="63" max="67" width="4.25" style="218" customWidth="1"/>
    <col min="68" max="82" width="4.875" style="218" customWidth="1"/>
    <col min="83" max="90" width="7.625" style="218" customWidth="1"/>
    <col min="91" max="94" width="6" style="218" customWidth="1"/>
    <col min="95" max="98" width="6.5" style="218" customWidth="1"/>
    <col min="99" max="102" width="6.375" style="218" customWidth="1"/>
    <col min="103" max="106" width="6.125" style="218" customWidth="1"/>
    <col min="107" max="107" width="6.375" style="218" customWidth="1"/>
    <col min="108" max="112" width="3.625" style="218" customWidth="1"/>
    <col min="113" max="113" width="5" style="218" customWidth="1"/>
    <col min="114" max="114" width="2.5" style="218" customWidth="1"/>
    <col min="115" max="130" width="8.625" style="218" hidden="1" customWidth="1"/>
    <col min="131" max="256" width="8.625" style="218" customWidth="1"/>
  </cols>
  <sheetData>
    <row r="1" spans="1:132" ht="17" customHeight="1">
      <c r="A1" s="70"/>
      <c r="B1" s="70"/>
      <c r="C1" s="64"/>
      <c r="D1" s="250">
        <f>classi!B2</f>
        <v>44359</v>
      </c>
      <c r="E1" s="253"/>
      <c r="F1" s="253"/>
      <c r="G1" s="253"/>
      <c r="H1" s="254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" customHeight="1">
      <c r="A2" s="70"/>
      <c r="B2" s="70"/>
      <c r="C2" s="64"/>
      <c r="D2" s="250" t="s">
        <v>89</v>
      </c>
      <c r="E2" s="251"/>
      <c r="F2" s="251"/>
      <c r="G2" s="251"/>
      <c r="H2" s="252"/>
      <c r="I2" s="71"/>
      <c r="J2" s="72"/>
      <c r="K2" s="73"/>
      <c r="L2" s="258" t="s">
        <v>41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  <c r="AF2" s="258" t="s">
        <v>42</v>
      </c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60"/>
      <c r="BA2" s="258" t="s">
        <v>43</v>
      </c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60"/>
      <c r="DH2" s="74"/>
      <c r="DI2" s="75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4.75" customHeight="1">
      <c r="A3" s="70"/>
      <c r="B3" s="70"/>
      <c r="C3" s="64"/>
      <c r="D3" s="76" t="s">
        <v>1</v>
      </c>
      <c r="E3" s="77"/>
      <c r="F3" s="78" t="s">
        <v>2</v>
      </c>
      <c r="G3" s="78" t="s">
        <v>3</v>
      </c>
      <c r="H3" s="78" t="s">
        <v>4</v>
      </c>
      <c r="I3" s="79"/>
      <c r="J3" s="79"/>
      <c r="K3" s="79"/>
      <c r="L3" s="245" t="s">
        <v>44</v>
      </c>
      <c r="M3" s="246"/>
      <c r="N3" s="246"/>
      <c r="O3" s="246"/>
      <c r="P3" s="247"/>
      <c r="Q3" s="245" t="s">
        <v>45</v>
      </c>
      <c r="R3" s="246"/>
      <c r="S3" s="246"/>
      <c r="T3" s="246"/>
      <c r="U3" s="247"/>
      <c r="V3" s="245" t="s">
        <v>46</v>
      </c>
      <c r="W3" s="246"/>
      <c r="X3" s="246"/>
      <c r="Y3" s="246"/>
      <c r="Z3" s="247"/>
      <c r="AA3" s="245" t="s">
        <v>47</v>
      </c>
      <c r="AB3" s="246"/>
      <c r="AC3" s="246"/>
      <c r="AD3" s="246"/>
      <c r="AE3" s="247"/>
      <c r="AF3" s="245" t="s">
        <v>48</v>
      </c>
      <c r="AG3" s="246"/>
      <c r="AH3" s="246"/>
      <c r="AI3" s="246"/>
      <c r="AJ3" s="247"/>
      <c r="AK3" s="245" t="s">
        <v>49</v>
      </c>
      <c r="AL3" s="246"/>
      <c r="AM3" s="246"/>
      <c r="AN3" s="246"/>
      <c r="AO3" s="247"/>
      <c r="AP3" s="245" t="s">
        <v>50</v>
      </c>
      <c r="AQ3" s="246"/>
      <c r="AR3" s="246"/>
      <c r="AS3" s="246"/>
      <c r="AT3" s="247"/>
      <c r="AU3" s="245" t="s">
        <v>51</v>
      </c>
      <c r="AV3" s="246"/>
      <c r="AW3" s="246"/>
      <c r="AX3" s="246"/>
      <c r="AY3" s="247"/>
      <c r="AZ3" s="80" t="s">
        <v>52</v>
      </c>
      <c r="BA3" s="245" t="s">
        <v>53</v>
      </c>
      <c r="BB3" s="246"/>
      <c r="BC3" s="246"/>
      <c r="BD3" s="246"/>
      <c r="BE3" s="247"/>
      <c r="BF3" s="245" t="s">
        <v>54</v>
      </c>
      <c r="BG3" s="246"/>
      <c r="BH3" s="246"/>
      <c r="BI3" s="246"/>
      <c r="BJ3" s="247"/>
      <c r="BK3" s="245" t="s">
        <v>55</v>
      </c>
      <c r="BL3" s="246"/>
      <c r="BM3" s="246"/>
      <c r="BN3" s="246"/>
      <c r="BO3" s="247"/>
      <c r="BP3" s="245" t="s">
        <v>56</v>
      </c>
      <c r="BQ3" s="246"/>
      <c r="BR3" s="246"/>
      <c r="BS3" s="246"/>
      <c r="BT3" s="247"/>
      <c r="BU3" s="245" t="s">
        <v>57</v>
      </c>
      <c r="BV3" s="246"/>
      <c r="BW3" s="246"/>
      <c r="BX3" s="246"/>
      <c r="BY3" s="247"/>
      <c r="BZ3" s="245" t="s">
        <v>58</v>
      </c>
      <c r="CA3" s="246"/>
      <c r="CB3" s="246"/>
      <c r="CC3" s="246"/>
      <c r="CD3" s="248"/>
      <c r="CE3" s="249" t="s">
        <v>59</v>
      </c>
      <c r="CF3" s="246"/>
      <c r="CG3" s="246"/>
      <c r="CH3" s="247"/>
      <c r="CI3" s="245" t="s">
        <v>60</v>
      </c>
      <c r="CJ3" s="246"/>
      <c r="CK3" s="246"/>
      <c r="CL3" s="247"/>
      <c r="CM3" s="245" t="s">
        <v>61</v>
      </c>
      <c r="CN3" s="246"/>
      <c r="CO3" s="246"/>
      <c r="CP3" s="247"/>
      <c r="CQ3" s="245" t="s">
        <v>62</v>
      </c>
      <c r="CR3" s="246"/>
      <c r="CS3" s="246"/>
      <c r="CT3" s="247"/>
      <c r="CU3" s="245" t="s">
        <v>63</v>
      </c>
      <c r="CV3" s="246"/>
      <c r="CW3" s="246"/>
      <c r="CX3" s="247"/>
      <c r="CY3" s="245" t="s">
        <v>64</v>
      </c>
      <c r="CZ3" s="246"/>
      <c r="DA3" s="246"/>
      <c r="DB3" s="248"/>
      <c r="DC3" s="272" t="s">
        <v>65</v>
      </c>
      <c r="DD3" s="249" t="s">
        <v>66</v>
      </c>
      <c r="DE3" s="246"/>
      <c r="DF3" s="246"/>
      <c r="DG3" s="247"/>
      <c r="DH3" s="82" t="s">
        <v>67</v>
      </c>
      <c r="DI3" s="82" t="s">
        <v>68</v>
      </c>
      <c r="DJ3" s="83" t="s">
        <v>69</v>
      </c>
      <c r="DK3" s="84" t="s">
        <v>44</v>
      </c>
      <c r="DL3" s="85" t="s">
        <v>70</v>
      </c>
      <c r="DM3" s="85" t="s">
        <v>71</v>
      </c>
      <c r="DN3" s="86" t="s">
        <v>72</v>
      </c>
      <c r="DO3" s="87" t="s">
        <v>73</v>
      </c>
      <c r="DP3" s="86" t="s">
        <v>71</v>
      </c>
      <c r="DQ3" s="85" t="s">
        <v>74</v>
      </c>
      <c r="DR3" s="85" t="s">
        <v>75</v>
      </c>
      <c r="DS3" s="85" t="s">
        <v>71</v>
      </c>
      <c r="DT3" s="87" t="s">
        <v>76</v>
      </c>
      <c r="DU3" s="87" t="s">
        <v>77</v>
      </c>
      <c r="DV3" s="88" t="s">
        <v>78</v>
      </c>
      <c r="DW3" s="87" t="s">
        <v>79</v>
      </c>
      <c r="DX3" s="89">
        <f>LARGE(DI4:DI23,1)</f>
        <v>159.5</v>
      </c>
      <c r="DY3" s="90" t="s">
        <v>80</v>
      </c>
      <c r="DZ3" s="91"/>
      <c r="EA3" s="70"/>
      <c r="EB3" s="70"/>
    </row>
    <row r="4" spans="1:132" ht="16" customHeight="1">
      <c r="A4" s="70"/>
      <c r="B4" s="70"/>
      <c r="C4" s="64"/>
      <c r="D4" s="118" t="str">
        <f>classi!B265</f>
        <v>SENIOR_1</v>
      </c>
      <c r="E4" s="93"/>
      <c r="F4" s="93" t="str">
        <f>classi!C265</f>
        <v>Liliana</v>
      </c>
      <c r="G4" s="93" t="str">
        <f>classi!D265</f>
        <v>Ferrari</v>
      </c>
      <c r="H4" s="93" t="str">
        <f>classi!G265</f>
        <v>Zorba</v>
      </c>
      <c r="I4" s="93"/>
      <c r="J4" s="94"/>
      <c r="K4" s="93"/>
      <c r="L4" s="95">
        <v>36</v>
      </c>
      <c r="M4" s="95">
        <v>36</v>
      </c>
      <c r="N4" s="95"/>
      <c r="O4" s="96"/>
      <c r="P4" s="97">
        <f t="shared" ref="P4:P23" si="0">AVERAGE(L4:O4)</f>
        <v>36</v>
      </c>
      <c r="Q4" s="95">
        <v>21</v>
      </c>
      <c r="R4" s="95">
        <v>24</v>
      </c>
      <c r="S4" s="95"/>
      <c r="T4" s="96"/>
      <c r="U4" s="97">
        <f t="shared" ref="U4:U23" si="1">AVERAGE(Q4:T4)</f>
        <v>22.5</v>
      </c>
      <c r="V4" s="95">
        <v>21</v>
      </c>
      <c r="W4" s="95">
        <v>22</v>
      </c>
      <c r="X4" s="95"/>
      <c r="Y4" s="96"/>
      <c r="Z4" s="97">
        <f t="shared" ref="Z4:Z23" si="2">AVERAGE(V4:Y4)</f>
        <v>21.5</v>
      </c>
      <c r="AA4" s="95">
        <v>21</v>
      </c>
      <c r="AB4" s="95">
        <v>21</v>
      </c>
      <c r="AC4" s="95">
        <v>21</v>
      </c>
      <c r="AD4" s="96"/>
      <c r="AE4" s="97">
        <f t="shared" ref="AE4:AE23" si="3">AVERAGE(AA4:AD4)</f>
        <v>21</v>
      </c>
      <c r="AF4" s="95">
        <v>36</v>
      </c>
      <c r="AG4" s="95">
        <v>40</v>
      </c>
      <c r="AH4" s="95"/>
      <c r="AI4" s="96"/>
      <c r="AJ4" s="97">
        <f t="shared" ref="AJ4:AJ23" si="4">AVERAGE(AF4:AI4)</f>
        <v>38</v>
      </c>
      <c r="AK4" s="95">
        <v>18</v>
      </c>
      <c r="AL4" s="95">
        <v>23</v>
      </c>
      <c r="AM4" s="95"/>
      <c r="AN4" s="96"/>
      <c r="AO4" s="97">
        <f t="shared" ref="AO4:AO23" si="5">AVERAGE(AK4:AN4)</f>
        <v>20.5</v>
      </c>
      <c r="AP4" s="95">
        <v>0</v>
      </c>
      <c r="AQ4" s="95">
        <v>0</v>
      </c>
      <c r="AR4" s="95"/>
      <c r="AS4" s="96"/>
      <c r="AT4" s="97">
        <f t="shared" ref="AT4:AT23" si="6">AVERAGE(AP4:AS4)</f>
        <v>0</v>
      </c>
      <c r="AU4" s="95">
        <v>0</v>
      </c>
      <c r="AV4" s="95">
        <v>0</v>
      </c>
      <c r="AW4" s="95"/>
      <c r="AX4" s="96"/>
      <c r="AY4" s="97">
        <f t="shared" ref="AY4:AY23" si="7">AVERAGE(AU4:AX4)</f>
        <v>0</v>
      </c>
      <c r="AZ4" s="98">
        <f t="shared" ref="AZ4:AZ23" si="8">P4+U4+Z4+AE4+AJ4+AO4+AT4+AY4</f>
        <v>159.5</v>
      </c>
      <c r="BA4" s="99">
        <v>0</v>
      </c>
      <c r="BB4" s="99">
        <v>0</v>
      </c>
      <c r="BC4" s="99"/>
      <c r="BD4" s="100"/>
      <c r="BE4" s="97">
        <f t="shared" ref="BE4:BE23" si="9">AVERAGE(BA4:BD4)</f>
        <v>0</v>
      </c>
      <c r="BF4" s="99">
        <v>0</v>
      </c>
      <c r="BG4" s="99">
        <v>0</v>
      </c>
      <c r="BH4" s="99"/>
      <c r="BI4" s="100"/>
      <c r="BJ4" s="97">
        <f t="shared" ref="BJ4:BJ23" si="10">AVERAGE(BF4:BI4)</f>
        <v>0</v>
      </c>
      <c r="BK4" s="99">
        <v>0</v>
      </c>
      <c r="BL4" s="99">
        <v>0</v>
      </c>
      <c r="BM4" s="99"/>
      <c r="BN4" s="100"/>
      <c r="BO4" s="97">
        <f t="shared" ref="BO4:BO23" si="11">AVERAGE(BK4:BN4)</f>
        <v>0</v>
      </c>
      <c r="BP4" s="99">
        <v>0</v>
      </c>
      <c r="BQ4" s="99">
        <v>0</v>
      </c>
      <c r="BR4" s="99"/>
      <c r="BS4" s="100"/>
      <c r="BT4" s="97">
        <f t="shared" ref="BT4:BT23" si="12">AVERAGE(BP4:BS4)</f>
        <v>0</v>
      </c>
      <c r="BU4" s="101">
        <v>0</v>
      </c>
      <c r="BV4" s="101">
        <v>0</v>
      </c>
      <c r="BW4" s="101"/>
      <c r="BX4" s="100"/>
      <c r="BY4" s="97">
        <f t="shared" ref="BY4:BY23" si="13">AVERAGE(BU4:BX4)</f>
        <v>0</v>
      </c>
      <c r="BZ4" s="101">
        <v>0</v>
      </c>
      <c r="CA4" s="101">
        <v>0</v>
      </c>
      <c r="CB4" s="101"/>
      <c r="CC4" s="102"/>
      <c r="CD4" s="103">
        <f t="shared" ref="CD4:CD23" si="14">AVERAGE(BZ4:CC4)</f>
        <v>0</v>
      </c>
      <c r="CE4" s="273"/>
      <c r="CF4" s="105"/>
      <c r="CG4" s="105"/>
      <c r="CH4" s="100"/>
      <c r="CI4" s="105"/>
      <c r="CJ4" s="105"/>
      <c r="CK4" s="105"/>
      <c r="CL4" s="100"/>
      <c r="CM4" s="105"/>
      <c r="CN4" s="105"/>
      <c r="CO4" s="105"/>
      <c r="CP4" s="100"/>
      <c r="CQ4" s="105"/>
      <c r="CR4" s="105"/>
      <c r="CS4" s="105"/>
      <c r="CT4" s="100"/>
      <c r="CU4" s="105"/>
      <c r="CV4" s="105"/>
      <c r="CW4" s="105"/>
      <c r="CX4" s="100"/>
      <c r="CY4" s="105"/>
      <c r="CZ4" s="105"/>
      <c r="DA4" s="105"/>
      <c r="DB4" s="106"/>
      <c r="DC4" s="107"/>
      <c r="DD4" s="108">
        <f>SUM(BA4,BF4,BK4,BP4,BU4,BZ4)</f>
        <v>0</v>
      </c>
      <c r="DE4" s="109">
        <f>SUM(BB4,BG4,BL4,BQ4,BV4,CA4)</f>
        <v>0</v>
      </c>
      <c r="DF4" s="109"/>
      <c r="DG4" s="96">
        <f>SUM(BD4,BI4,BN4,BS4,BX4,CC4)</f>
        <v>0</v>
      </c>
      <c r="DH4" s="110">
        <f t="shared" ref="DH4:DH23" si="15">BE4+BJ4+BT4+BO4+BY4+CD4</f>
        <v>0</v>
      </c>
      <c r="DI4" s="97">
        <f t="shared" ref="DI4:DI23" si="16">AZ4-DH4</f>
        <v>159.5</v>
      </c>
      <c r="DJ4" s="111">
        <f t="shared" ref="DJ4:DJ23" si="17">RANK(DI4,$DI$4:$DI$23,0)</f>
        <v>1</v>
      </c>
      <c r="DK4" s="112">
        <f t="shared" ref="DK4:DK23" si="18">P4</f>
        <v>36</v>
      </c>
      <c r="DL4" s="97">
        <f t="shared" ref="DL4:DL23" si="19">DI4*10^3+DK4</f>
        <v>159536</v>
      </c>
      <c r="DM4" s="97">
        <f t="shared" ref="DM4:DM23" si="20">RANK(DL4,$DL$4:$DL$23,0)</f>
        <v>1</v>
      </c>
      <c r="DN4" s="97">
        <f t="shared" ref="DN4:DN23" si="21">AJ4</f>
        <v>38</v>
      </c>
      <c r="DO4" s="97">
        <f t="shared" ref="DO4:DO23" si="22">(DI4*10^3+DK4)*10^3+DN4</f>
        <v>159536038</v>
      </c>
      <c r="DP4" s="97">
        <f t="shared" ref="DP4:DP23" si="23">RANK(DO4,$DO$4:$DO$23,0)</f>
        <v>1</v>
      </c>
      <c r="DQ4" s="113">
        <f t="shared" ref="DQ4:DQ23" si="24">U4</f>
        <v>22.5</v>
      </c>
      <c r="DR4" s="113">
        <f t="shared" ref="DR4:DR24" si="25">((DI4*10^3+DK4)*10^3+DN4)*10^3+DQ4</f>
        <v>159536038022.5</v>
      </c>
      <c r="DS4" s="113">
        <f t="shared" ref="DS4:DS23" si="26">RANK(DR4,$DR$4:$DR$23,0)</f>
        <v>1</v>
      </c>
      <c r="DT4" s="113">
        <f t="shared" ref="DT4:DT23" si="27">AO4</f>
        <v>20.5</v>
      </c>
      <c r="DU4" s="113">
        <f t="shared" ref="DU4:DU23" si="28">(((DI4*10^3+DK4)*10^3+DN4)*10^3+DQ4)*10^3+DT4</f>
        <v>159536038022520.5</v>
      </c>
      <c r="DV4" s="114">
        <f t="shared" ref="DV4:DV23" si="29">IF(F4&gt;0,RANK(DU4,$DU$4:$DU$23,0),20)</f>
        <v>1</v>
      </c>
      <c r="DW4" s="113">
        <f>IF(DV4&lt;&gt;20,RANK(DV4,$DV$4:$DV$23,1)+COUNTIF(DV$4:DV4,DV4)-1,20)</f>
        <v>1</v>
      </c>
      <c r="DX4" s="115">
        <f t="shared" ref="DX4:DX23" si="30">DI4/$DX$3</f>
        <v>1</v>
      </c>
      <c r="DY4" s="116" t="str">
        <f t="shared" ref="DY4:DY23" si="31">IF(COUNTIF(CE4:DB4,"x")&gt;0,"Dis",IF(COUNTIF(DC4,"x")&gt;0,"Abbruch","-"))</f>
        <v>-</v>
      </c>
      <c r="DZ4" s="91"/>
      <c r="EA4" s="277">
        <f>L4+Q4+V4+AA4+AF4+AK4</f>
        <v>153</v>
      </c>
      <c r="EB4" s="277">
        <f>M4+R4+W4+AB4+AG4+AL4</f>
        <v>166</v>
      </c>
    </row>
    <row r="5" spans="1:132" ht="16" customHeight="1">
      <c r="A5" s="70"/>
      <c r="B5" s="70"/>
      <c r="C5" s="64"/>
      <c r="D5" s="118">
        <f>classi!B266</f>
        <v>0</v>
      </c>
      <c r="E5" s="117"/>
      <c r="F5" s="93">
        <f>classi!C266</f>
        <v>0</v>
      </c>
      <c r="G5" s="93">
        <f>classi!D266</f>
        <v>0</v>
      </c>
      <c r="H5" s="93">
        <f>classi!G266</f>
        <v>0</v>
      </c>
      <c r="I5" s="117"/>
      <c r="J5" s="117"/>
      <c r="K5" s="117"/>
      <c r="L5" s="95">
        <v>0</v>
      </c>
      <c r="M5" s="95">
        <v>0</v>
      </c>
      <c r="N5" s="95"/>
      <c r="O5" s="96"/>
      <c r="P5" s="97">
        <f t="shared" si="0"/>
        <v>0</v>
      </c>
      <c r="Q5" s="95">
        <v>0</v>
      </c>
      <c r="R5" s="95">
        <v>0</v>
      </c>
      <c r="S5" s="95"/>
      <c r="T5" s="96"/>
      <c r="U5" s="97">
        <f t="shared" si="1"/>
        <v>0</v>
      </c>
      <c r="V5" s="95">
        <v>0</v>
      </c>
      <c r="W5" s="95">
        <v>0</v>
      </c>
      <c r="X5" s="95"/>
      <c r="Y5" s="96"/>
      <c r="Z5" s="97">
        <f t="shared" si="2"/>
        <v>0</v>
      </c>
      <c r="AA5" s="95">
        <v>0</v>
      </c>
      <c r="AB5" s="95">
        <v>0</v>
      </c>
      <c r="AC5" s="95"/>
      <c r="AD5" s="96"/>
      <c r="AE5" s="97">
        <f t="shared" si="3"/>
        <v>0</v>
      </c>
      <c r="AF5" s="95">
        <v>0</v>
      </c>
      <c r="AG5" s="95">
        <v>0</v>
      </c>
      <c r="AH5" s="95"/>
      <c r="AI5" s="96"/>
      <c r="AJ5" s="97">
        <f t="shared" si="4"/>
        <v>0</v>
      </c>
      <c r="AK5" s="95">
        <v>0</v>
      </c>
      <c r="AL5" s="95">
        <v>0</v>
      </c>
      <c r="AM5" s="95"/>
      <c r="AN5" s="96"/>
      <c r="AO5" s="97">
        <f t="shared" si="5"/>
        <v>0</v>
      </c>
      <c r="AP5" s="95">
        <v>0</v>
      </c>
      <c r="AQ5" s="95">
        <v>0</v>
      </c>
      <c r="AR5" s="95"/>
      <c r="AS5" s="96"/>
      <c r="AT5" s="97">
        <f t="shared" si="6"/>
        <v>0</v>
      </c>
      <c r="AU5" s="95">
        <v>0</v>
      </c>
      <c r="AV5" s="95">
        <v>0</v>
      </c>
      <c r="AW5" s="95"/>
      <c r="AX5" s="96"/>
      <c r="AY5" s="97">
        <f t="shared" si="7"/>
        <v>0</v>
      </c>
      <c r="AZ5" s="98">
        <f t="shared" si="8"/>
        <v>0</v>
      </c>
      <c r="BA5" s="99">
        <v>0</v>
      </c>
      <c r="BB5" s="99">
        <v>0</v>
      </c>
      <c r="BC5" s="99"/>
      <c r="BD5" s="100"/>
      <c r="BE5" s="97">
        <f t="shared" si="9"/>
        <v>0</v>
      </c>
      <c r="BF5" s="99">
        <v>0</v>
      </c>
      <c r="BG5" s="99">
        <v>0</v>
      </c>
      <c r="BH5" s="99"/>
      <c r="BI5" s="100"/>
      <c r="BJ5" s="97">
        <f t="shared" si="10"/>
        <v>0</v>
      </c>
      <c r="BK5" s="99">
        <v>0</v>
      </c>
      <c r="BL5" s="99">
        <v>0</v>
      </c>
      <c r="BM5" s="99"/>
      <c r="BN5" s="100"/>
      <c r="BO5" s="97">
        <f t="shared" si="11"/>
        <v>0</v>
      </c>
      <c r="BP5" s="99">
        <v>0</v>
      </c>
      <c r="BQ5" s="99">
        <v>0</v>
      </c>
      <c r="BR5" s="99"/>
      <c r="BS5" s="100"/>
      <c r="BT5" s="97">
        <f t="shared" si="12"/>
        <v>0</v>
      </c>
      <c r="BU5" s="101">
        <v>0</v>
      </c>
      <c r="BV5" s="101">
        <v>0</v>
      </c>
      <c r="BW5" s="101"/>
      <c r="BX5" s="100"/>
      <c r="BY5" s="97">
        <f t="shared" si="13"/>
        <v>0</v>
      </c>
      <c r="BZ5" s="101">
        <v>0</v>
      </c>
      <c r="CA5" s="101">
        <v>0</v>
      </c>
      <c r="CB5" s="101"/>
      <c r="CC5" s="102"/>
      <c r="CD5" s="103">
        <f t="shared" si="14"/>
        <v>0</v>
      </c>
      <c r="CE5" s="104"/>
      <c r="CF5" s="105"/>
      <c r="CG5" s="105"/>
      <c r="CH5" s="100"/>
      <c r="CI5" s="105"/>
      <c r="CJ5" s="105"/>
      <c r="CK5" s="105"/>
      <c r="CL5" s="100"/>
      <c r="CM5" s="105"/>
      <c r="CN5" s="105"/>
      <c r="CO5" s="105"/>
      <c r="CP5" s="100"/>
      <c r="CQ5" s="105"/>
      <c r="CR5" s="105"/>
      <c r="CS5" s="105"/>
      <c r="CT5" s="100"/>
      <c r="CU5" s="105"/>
      <c r="CV5" s="105"/>
      <c r="CW5" s="105"/>
      <c r="CX5" s="100"/>
      <c r="CY5" s="105"/>
      <c r="CZ5" s="105"/>
      <c r="DA5" s="105"/>
      <c r="DB5" s="106"/>
      <c r="DC5" s="107"/>
      <c r="DD5" s="108">
        <v>0</v>
      </c>
      <c r="DE5" s="109">
        <v>0</v>
      </c>
      <c r="DF5" s="109"/>
      <c r="DG5" s="96">
        <f t="shared" ref="DG5:DG23" si="32">SUM(BD5,BI5,BN5,BS5,BX5,CC5)</f>
        <v>0</v>
      </c>
      <c r="DH5" s="110">
        <f t="shared" si="15"/>
        <v>0</v>
      </c>
      <c r="DI5" s="97">
        <f t="shared" si="16"/>
        <v>0</v>
      </c>
      <c r="DJ5" s="111">
        <f t="shared" si="17"/>
        <v>2</v>
      </c>
      <c r="DK5" s="112">
        <f t="shared" si="18"/>
        <v>0</v>
      </c>
      <c r="DL5" s="97">
        <f t="shared" si="19"/>
        <v>0</v>
      </c>
      <c r="DM5" s="97">
        <f t="shared" si="20"/>
        <v>2</v>
      </c>
      <c r="DN5" s="97">
        <f t="shared" si="21"/>
        <v>0</v>
      </c>
      <c r="DO5" s="97">
        <f t="shared" si="22"/>
        <v>0</v>
      </c>
      <c r="DP5" s="97">
        <f t="shared" si="23"/>
        <v>2</v>
      </c>
      <c r="DQ5" s="113">
        <f t="shared" si="24"/>
        <v>0</v>
      </c>
      <c r="DR5" s="113">
        <f t="shared" si="25"/>
        <v>0</v>
      </c>
      <c r="DS5" s="113">
        <f t="shared" si="26"/>
        <v>2</v>
      </c>
      <c r="DT5" s="113">
        <f t="shared" si="27"/>
        <v>0</v>
      </c>
      <c r="DU5" s="113">
        <f t="shared" si="28"/>
        <v>0</v>
      </c>
      <c r="DV5" s="114">
        <f t="shared" si="29"/>
        <v>20</v>
      </c>
      <c r="DW5" s="113">
        <f>IF(DV5&lt;&gt;20,RANK(DV5,$DV$4:$DV$23,1)+COUNTIF(DV$4:DV5,DV5)-1,20)</f>
        <v>20</v>
      </c>
      <c r="DX5" s="115">
        <f t="shared" si="30"/>
        <v>0</v>
      </c>
      <c r="DY5" s="116" t="str">
        <f t="shared" si="31"/>
        <v>-</v>
      </c>
      <c r="DZ5" s="91"/>
      <c r="EA5" s="70"/>
      <c r="EB5" s="70"/>
    </row>
    <row r="6" spans="1:132" ht="16" customHeight="1">
      <c r="A6" s="70"/>
      <c r="B6" s="70"/>
      <c r="C6" s="64"/>
      <c r="D6" s="118">
        <f>classi!B267</f>
        <v>0</v>
      </c>
      <c r="E6" s="117"/>
      <c r="F6" s="93">
        <f>classi!C267</f>
        <v>0</v>
      </c>
      <c r="G6" s="93">
        <f>classi!D267</f>
        <v>0</v>
      </c>
      <c r="H6" s="93">
        <f>classi!G267</f>
        <v>0</v>
      </c>
      <c r="I6" s="117"/>
      <c r="J6" s="117"/>
      <c r="K6" s="117"/>
      <c r="L6" s="95">
        <v>0</v>
      </c>
      <c r="M6" s="95">
        <v>0</v>
      </c>
      <c r="N6" s="95"/>
      <c r="O6" s="96"/>
      <c r="P6" s="97">
        <f t="shared" si="0"/>
        <v>0</v>
      </c>
      <c r="Q6" s="95">
        <v>0</v>
      </c>
      <c r="R6" s="95">
        <v>0</v>
      </c>
      <c r="S6" s="95"/>
      <c r="T6" s="96"/>
      <c r="U6" s="97">
        <f t="shared" si="1"/>
        <v>0</v>
      </c>
      <c r="V6" s="95">
        <v>0</v>
      </c>
      <c r="W6" s="95">
        <v>0</v>
      </c>
      <c r="X6" s="95"/>
      <c r="Y6" s="96"/>
      <c r="Z6" s="97">
        <f t="shared" si="2"/>
        <v>0</v>
      </c>
      <c r="AA6" s="95">
        <v>0</v>
      </c>
      <c r="AB6" s="95">
        <v>0</v>
      </c>
      <c r="AC6" s="95"/>
      <c r="AD6" s="96"/>
      <c r="AE6" s="97">
        <f t="shared" si="3"/>
        <v>0</v>
      </c>
      <c r="AF6" s="95">
        <v>0</v>
      </c>
      <c r="AG6" s="95">
        <v>0</v>
      </c>
      <c r="AH6" s="95"/>
      <c r="AI6" s="96"/>
      <c r="AJ6" s="97">
        <f t="shared" si="4"/>
        <v>0</v>
      </c>
      <c r="AK6" s="95">
        <v>0</v>
      </c>
      <c r="AL6" s="95">
        <v>0</v>
      </c>
      <c r="AM6" s="95"/>
      <c r="AN6" s="96"/>
      <c r="AO6" s="97">
        <f t="shared" si="5"/>
        <v>0</v>
      </c>
      <c r="AP6" s="95">
        <v>0</v>
      </c>
      <c r="AQ6" s="95">
        <v>0</v>
      </c>
      <c r="AR6" s="95"/>
      <c r="AS6" s="96"/>
      <c r="AT6" s="97">
        <f t="shared" si="6"/>
        <v>0</v>
      </c>
      <c r="AU6" s="95">
        <v>0</v>
      </c>
      <c r="AV6" s="95">
        <v>0</v>
      </c>
      <c r="AW6" s="95"/>
      <c r="AX6" s="96"/>
      <c r="AY6" s="97">
        <f t="shared" si="7"/>
        <v>0</v>
      </c>
      <c r="AZ6" s="98">
        <f t="shared" si="8"/>
        <v>0</v>
      </c>
      <c r="BA6" s="99">
        <v>0</v>
      </c>
      <c r="BB6" s="99">
        <v>0</v>
      </c>
      <c r="BC6" s="99"/>
      <c r="BD6" s="100"/>
      <c r="BE6" s="97">
        <f t="shared" si="9"/>
        <v>0</v>
      </c>
      <c r="BF6" s="99">
        <v>0</v>
      </c>
      <c r="BG6" s="99">
        <v>0</v>
      </c>
      <c r="BH6" s="99"/>
      <c r="BI6" s="100"/>
      <c r="BJ6" s="97">
        <f t="shared" si="10"/>
        <v>0</v>
      </c>
      <c r="BK6" s="99">
        <v>0</v>
      </c>
      <c r="BL6" s="99">
        <v>0</v>
      </c>
      <c r="BM6" s="99"/>
      <c r="BN6" s="100"/>
      <c r="BO6" s="97">
        <f t="shared" si="11"/>
        <v>0</v>
      </c>
      <c r="BP6" s="99">
        <v>0</v>
      </c>
      <c r="BQ6" s="99">
        <v>0</v>
      </c>
      <c r="BR6" s="99"/>
      <c r="BS6" s="100"/>
      <c r="BT6" s="97">
        <f t="shared" si="12"/>
        <v>0</v>
      </c>
      <c r="BU6" s="101">
        <v>0</v>
      </c>
      <c r="BV6" s="101">
        <v>0</v>
      </c>
      <c r="BW6" s="101"/>
      <c r="BX6" s="100"/>
      <c r="BY6" s="97">
        <f t="shared" si="13"/>
        <v>0</v>
      </c>
      <c r="BZ6" s="101">
        <v>0</v>
      </c>
      <c r="CA6" s="101">
        <v>0</v>
      </c>
      <c r="CB6" s="101"/>
      <c r="CC6" s="102"/>
      <c r="CD6" s="103">
        <f t="shared" si="14"/>
        <v>0</v>
      </c>
      <c r="CE6" s="104"/>
      <c r="CF6" s="105"/>
      <c r="CG6" s="105"/>
      <c r="CH6" s="100"/>
      <c r="CI6" s="105"/>
      <c r="CJ6" s="105"/>
      <c r="CK6" s="105"/>
      <c r="CL6" s="100"/>
      <c r="CM6" s="105"/>
      <c r="CN6" s="105"/>
      <c r="CO6" s="105"/>
      <c r="CP6" s="100"/>
      <c r="CQ6" s="105"/>
      <c r="CR6" s="105"/>
      <c r="CS6" s="105"/>
      <c r="CT6" s="100"/>
      <c r="CU6" s="105"/>
      <c r="CV6" s="105"/>
      <c r="CW6" s="105"/>
      <c r="CX6" s="100"/>
      <c r="CY6" s="105"/>
      <c r="CZ6" s="105"/>
      <c r="DA6" s="105"/>
      <c r="DB6" s="106"/>
      <c r="DC6" s="107"/>
      <c r="DD6" s="108">
        <f t="shared" ref="DD6:DD23" si="33">SUM(BA6,BF6,BK6,BP6,BU6,BZ6)</f>
        <v>0</v>
      </c>
      <c r="DE6" s="109">
        <f t="shared" ref="DE6:DE23" si="34">SUM(BB6,BG6,BL6,BQ6,BV6,CA6)</f>
        <v>0</v>
      </c>
      <c r="DF6" s="109"/>
      <c r="DG6" s="96">
        <f t="shared" si="32"/>
        <v>0</v>
      </c>
      <c r="DH6" s="110">
        <f t="shared" si="15"/>
        <v>0</v>
      </c>
      <c r="DI6" s="97">
        <f t="shared" si="16"/>
        <v>0</v>
      </c>
      <c r="DJ6" s="111">
        <f t="shared" si="17"/>
        <v>2</v>
      </c>
      <c r="DK6" s="112">
        <f t="shared" si="18"/>
        <v>0</v>
      </c>
      <c r="DL6" s="97">
        <f t="shared" si="19"/>
        <v>0</v>
      </c>
      <c r="DM6" s="97">
        <f t="shared" si="20"/>
        <v>2</v>
      </c>
      <c r="DN6" s="97">
        <f t="shared" si="21"/>
        <v>0</v>
      </c>
      <c r="DO6" s="97">
        <f t="shared" si="22"/>
        <v>0</v>
      </c>
      <c r="DP6" s="97">
        <f t="shared" si="23"/>
        <v>2</v>
      </c>
      <c r="DQ6" s="113">
        <f t="shared" si="24"/>
        <v>0</v>
      </c>
      <c r="DR6" s="113">
        <f t="shared" si="25"/>
        <v>0</v>
      </c>
      <c r="DS6" s="113">
        <f t="shared" si="26"/>
        <v>2</v>
      </c>
      <c r="DT6" s="113">
        <f t="shared" si="27"/>
        <v>0</v>
      </c>
      <c r="DU6" s="113">
        <f t="shared" si="28"/>
        <v>0</v>
      </c>
      <c r="DV6" s="114">
        <f t="shared" si="29"/>
        <v>20</v>
      </c>
      <c r="DW6" s="113">
        <f>IF(DV6&lt;&gt;20,RANK(DV6,$DV$4:$DV$23,1)+COUNTIF(DV$4:DV6,DV6)-1,20)</f>
        <v>20</v>
      </c>
      <c r="DX6" s="115">
        <f t="shared" si="30"/>
        <v>0</v>
      </c>
      <c r="DY6" s="116" t="str">
        <f t="shared" si="31"/>
        <v>-</v>
      </c>
      <c r="DZ6" s="91"/>
      <c r="EA6" s="70"/>
      <c r="EB6" s="70"/>
    </row>
    <row r="7" spans="1:132" ht="16" customHeight="1">
      <c r="A7" s="70"/>
      <c r="B7" s="70"/>
      <c r="C7" s="64"/>
      <c r="D7" s="118">
        <f>classi!B268</f>
        <v>0</v>
      </c>
      <c r="E7" s="117"/>
      <c r="F7" s="93">
        <f>classi!C268</f>
        <v>0</v>
      </c>
      <c r="G7" s="93">
        <f>classi!D268</f>
        <v>0</v>
      </c>
      <c r="H7" s="93">
        <f>classi!G268</f>
        <v>0</v>
      </c>
      <c r="I7" s="117"/>
      <c r="J7" s="117"/>
      <c r="K7" s="117"/>
      <c r="L7" s="95">
        <v>0</v>
      </c>
      <c r="M7" s="95">
        <v>0</v>
      </c>
      <c r="N7" s="95"/>
      <c r="O7" s="96"/>
      <c r="P7" s="97">
        <f t="shared" si="0"/>
        <v>0</v>
      </c>
      <c r="Q7" s="95">
        <v>0</v>
      </c>
      <c r="R7" s="95">
        <v>0</v>
      </c>
      <c r="S7" s="95"/>
      <c r="T7" s="96"/>
      <c r="U7" s="97">
        <f t="shared" si="1"/>
        <v>0</v>
      </c>
      <c r="V7" s="95">
        <v>0</v>
      </c>
      <c r="W7" s="95">
        <v>0</v>
      </c>
      <c r="X7" s="95"/>
      <c r="Y7" s="96"/>
      <c r="Z7" s="97">
        <f t="shared" si="2"/>
        <v>0</v>
      </c>
      <c r="AA7" s="95">
        <v>0</v>
      </c>
      <c r="AB7" s="95">
        <v>0</v>
      </c>
      <c r="AC7" s="95"/>
      <c r="AD7" s="96"/>
      <c r="AE7" s="97">
        <f t="shared" si="3"/>
        <v>0</v>
      </c>
      <c r="AF7" s="95">
        <v>0</v>
      </c>
      <c r="AG7" s="95">
        <v>0</v>
      </c>
      <c r="AH7" s="95"/>
      <c r="AI7" s="96"/>
      <c r="AJ7" s="97">
        <f t="shared" si="4"/>
        <v>0</v>
      </c>
      <c r="AK7" s="95">
        <v>0</v>
      </c>
      <c r="AL7" s="95">
        <v>0</v>
      </c>
      <c r="AM7" s="95"/>
      <c r="AN7" s="96"/>
      <c r="AO7" s="97">
        <f t="shared" si="5"/>
        <v>0</v>
      </c>
      <c r="AP7" s="95">
        <v>0</v>
      </c>
      <c r="AQ7" s="95">
        <v>0</v>
      </c>
      <c r="AR7" s="95"/>
      <c r="AS7" s="96"/>
      <c r="AT7" s="97">
        <f t="shared" si="6"/>
        <v>0</v>
      </c>
      <c r="AU7" s="95">
        <v>0</v>
      </c>
      <c r="AV7" s="95">
        <v>0</v>
      </c>
      <c r="AW7" s="95"/>
      <c r="AX7" s="96"/>
      <c r="AY7" s="97">
        <f t="shared" si="7"/>
        <v>0</v>
      </c>
      <c r="AZ7" s="98">
        <f t="shared" si="8"/>
        <v>0</v>
      </c>
      <c r="BA7" s="99">
        <v>0</v>
      </c>
      <c r="BB7" s="99">
        <v>0</v>
      </c>
      <c r="BC7" s="99"/>
      <c r="BD7" s="100"/>
      <c r="BE7" s="97">
        <f t="shared" si="9"/>
        <v>0</v>
      </c>
      <c r="BF7" s="99">
        <v>0</v>
      </c>
      <c r="BG7" s="99">
        <v>0</v>
      </c>
      <c r="BH7" s="99"/>
      <c r="BI7" s="100"/>
      <c r="BJ7" s="97">
        <f t="shared" si="10"/>
        <v>0</v>
      </c>
      <c r="BK7" s="99">
        <v>0</v>
      </c>
      <c r="BL7" s="99">
        <v>0</v>
      </c>
      <c r="BM7" s="99"/>
      <c r="BN7" s="100"/>
      <c r="BO7" s="97">
        <f t="shared" si="11"/>
        <v>0</v>
      </c>
      <c r="BP7" s="99">
        <v>0</v>
      </c>
      <c r="BQ7" s="99">
        <v>0</v>
      </c>
      <c r="BR7" s="99"/>
      <c r="BS7" s="100"/>
      <c r="BT7" s="97">
        <f t="shared" si="12"/>
        <v>0</v>
      </c>
      <c r="BU7" s="101">
        <v>0</v>
      </c>
      <c r="BV7" s="101">
        <v>0</v>
      </c>
      <c r="BW7" s="101"/>
      <c r="BX7" s="100"/>
      <c r="BY7" s="97">
        <f t="shared" si="13"/>
        <v>0</v>
      </c>
      <c r="BZ7" s="101">
        <v>0</v>
      </c>
      <c r="CA7" s="101">
        <v>0</v>
      </c>
      <c r="CB7" s="101"/>
      <c r="CC7" s="102"/>
      <c r="CD7" s="103">
        <f t="shared" si="14"/>
        <v>0</v>
      </c>
      <c r="CE7" s="104"/>
      <c r="CF7" s="105"/>
      <c r="CG7" s="105"/>
      <c r="CH7" s="100"/>
      <c r="CI7" s="105"/>
      <c r="CJ7" s="105"/>
      <c r="CK7" s="105"/>
      <c r="CL7" s="100"/>
      <c r="CM7" s="105"/>
      <c r="CN7" s="105"/>
      <c r="CO7" s="105"/>
      <c r="CP7" s="100"/>
      <c r="CQ7" s="105"/>
      <c r="CR7" s="105"/>
      <c r="CS7" s="105"/>
      <c r="CT7" s="100"/>
      <c r="CU7" s="105"/>
      <c r="CV7" s="105"/>
      <c r="CW7" s="105"/>
      <c r="CX7" s="100"/>
      <c r="CY7" s="105"/>
      <c r="CZ7" s="105"/>
      <c r="DA7" s="105"/>
      <c r="DB7" s="106"/>
      <c r="DC7" s="107"/>
      <c r="DD7" s="108">
        <f t="shared" si="33"/>
        <v>0</v>
      </c>
      <c r="DE7" s="109">
        <f t="shared" si="34"/>
        <v>0</v>
      </c>
      <c r="DF7" s="109"/>
      <c r="DG7" s="96">
        <f t="shared" si="32"/>
        <v>0</v>
      </c>
      <c r="DH7" s="110">
        <f t="shared" si="15"/>
        <v>0</v>
      </c>
      <c r="DI7" s="97">
        <f t="shared" si="16"/>
        <v>0</v>
      </c>
      <c r="DJ7" s="111">
        <f t="shared" si="17"/>
        <v>2</v>
      </c>
      <c r="DK7" s="112">
        <f t="shared" si="18"/>
        <v>0</v>
      </c>
      <c r="DL7" s="97">
        <f t="shared" si="19"/>
        <v>0</v>
      </c>
      <c r="DM7" s="97">
        <f t="shared" si="20"/>
        <v>2</v>
      </c>
      <c r="DN7" s="97">
        <f t="shared" si="21"/>
        <v>0</v>
      </c>
      <c r="DO7" s="97">
        <f t="shared" si="22"/>
        <v>0</v>
      </c>
      <c r="DP7" s="97">
        <f t="shared" si="23"/>
        <v>2</v>
      </c>
      <c r="DQ7" s="113">
        <f t="shared" si="24"/>
        <v>0</v>
      </c>
      <c r="DR7" s="113">
        <f t="shared" si="25"/>
        <v>0</v>
      </c>
      <c r="DS7" s="113">
        <f t="shared" si="26"/>
        <v>2</v>
      </c>
      <c r="DT7" s="113">
        <f t="shared" si="27"/>
        <v>0</v>
      </c>
      <c r="DU7" s="113">
        <f t="shared" si="28"/>
        <v>0</v>
      </c>
      <c r="DV7" s="114">
        <f t="shared" si="29"/>
        <v>20</v>
      </c>
      <c r="DW7" s="113">
        <f>IF(DV7&lt;&gt;20,RANK(DV7,$DV$4:$DV$23,1)+COUNTIF(DV$4:DV7,DV7)-1,20)</f>
        <v>20</v>
      </c>
      <c r="DX7" s="115">
        <f t="shared" si="30"/>
        <v>0</v>
      </c>
      <c r="DY7" s="116" t="str">
        <f t="shared" si="31"/>
        <v>-</v>
      </c>
      <c r="DZ7" s="91"/>
      <c r="EA7" s="70"/>
      <c r="EB7" s="70"/>
    </row>
    <row r="8" spans="1:132" ht="16" customHeight="1">
      <c r="A8" s="70"/>
      <c r="B8" s="70"/>
      <c r="C8" s="64"/>
      <c r="D8" s="118">
        <f>classi!B269</f>
        <v>0</v>
      </c>
      <c r="E8" s="117"/>
      <c r="F8" s="93">
        <f>classi!C269</f>
        <v>0</v>
      </c>
      <c r="G8" s="93">
        <f>classi!D269</f>
        <v>0</v>
      </c>
      <c r="H8" s="93">
        <f>classi!G269</f>
        <v>0</v>
      </c>
      <c r="I8" s="117"/>
      <c r="J8" s="117"/>
      <c r="K8" s="117"/>
      <c r="L8" s="95">
        <v>0</v>
      </c>
      <c r="M8" s="95">
        <v>0</v>
      </c>
      <c r="N8" s="95"/>
      <c r="O8" s="96"/>
      <c r="P8" s="97">
        <f t="shared" si="0"/>
        <v>0</v>
      </c>
      <c r="Q8" s="95">
        <v>0</v>
      </c>
      <c r="R8" s="95">
        <v>0</v>
      </c>
      <c r="S8" s="95"/>
      <c r="T8" s="96"/>
      <c r="U8" s="97">
        <f t="shared" si="1"/>
        <v>0</v>
      </c>
      <c r="V8" s="95">
        <v>0</v>
      </c>
      <c r="W8" s="95">
        <v>0</v>
      </c>
      <c r="X8" s="95"/>
      <c r="Y8" s="96"/>
      <c r="Z8" s="97">
        <f t="shared" si="2"/>
        <v>0</v>
      </c>
      <c r="AA8" s="95">
        <v>0</v>
      </c>
      <c r="AB8" s="95">
        <v>0</v>
      </c>
      <c r="AC8" s="95"/>
      <c r="AD8" s="96"/>
      <c r="AE8" s="97">
        <f t="shared" si="3"/>
        <v>0</v>
      </c>
      <c r="AF8" s="95">
        <v>0</v>
      </c>
      <c r="AG8" s="95">
        <v>0</v>
      </c>
      <c r="AH8" s="95"/>
      <c r="AI8" s="96"/>
      <c r="AJ8" s="97">
        <f t="shared" si="4"/>
        <v>0</v>
      </c>
      <c r="AK8" s="95">
        <v>0</v>
      </c>
      <c r="AL8" s="95">
        <v>0</v>
      </c>
      <c r="AM8" s="95"/>
      <c r="AN8" s="96"/>
      <c r="AO8" s="97">
        <f t="shared" si="5"/>
        <v>0</v>
      </c>
      <c r="AP8" s="95">
        <v>0</v>
      </c>
      <c r="AQ8" s="95">
        <v>0</v>
      </c>
      <c r="AR8" s="95"/>
      <c r="AS8" s="96"/>
      <c r="AT8" s="97">
        <f t="shared" si="6"/>
        <v>0</v>
      </c>
      <c r="AU8" s="95">
        <v>0</v>
      </c>
      <c r="AV8" s="95">
        <v>0</v>
      </c>
      <c r="AW8" s="95"/>
      <c r="AX8" s="96"/>
      <c r="AY8" s="97">
        <f t="shared" si="7"/>
        <v>0</v>
      </c>
      <c r="AZ8" s="98">
        <f t="shared" si="8"/>
        <v>0</v>
      </c>
      <c r="BA8" s="99">
        <v>0</v>
      </c>
      <c r="BB8" s="99">
        <v>0</v>
      </c>
      <c r="BC8" s="99"/>
      <c r="BD8" s="100"/>
      <c r="BE8" s="97">
        <f t="shared" si="9"/>
        <v>0</v>
      </c>
      <c r="BF8" s="99">
        <v>0</v>
      </c>
      <c r="BG8" s="99">
        <v>0</v>
      </c>
      <c r="BH8" s="99"/>
      <c r="BI8" s="100"/>
      <c r="BJ8" s="97">
        <f t="shared" si="10"/>
        <v>0</v>
      </c>
      <c r="BK8" s="99">
        <v>0</v>
      </c>
      <c r="BL8" s="99">
        <v>0</v>
      </c>
      <c r="BM8" s="99"/>
      <c r="BN8" s="100"/>
      <c r="BO8" s="97">
        <f t="shared" si="11"/>
        <v>0</v>
      </c>
      <c r="BP8" s="99">
        <v>0</v>
      </c>
      <c r="BQ8" s="99">
        <v>0</v>
      </c>
      <c r="BR8" s="99"/>
      <c r="BS8" s="100"/>
      <c r="BT8" s="97">
        <f t="shared" si="12"/>
        <v>0</v>
      </c>
      <c r="BU8" s="101">
        <v>0</v>
      </c>
      <c r="BV8" s="101">
        <v>0</v>
      </c>
      <c r="BW8" s="101"/>
      <c r="BX8" s="100"/>
      <c r="BY8" s="97">
        <f t="shared" si="13"/>
        <v>0</v>
      </c>
      <c r="BZ8" s="101">
        <v>0</v>
      </c>
      <c r="CA8" s="101">
        <v>0</v>
      </c>
      <c r="CB8" s="101"/>
      <c r="CC8" s="102"/>
      <c r="CD8" s="103">
        <f t="shared" si="14"/>
        <v>0</v>
      </c>
      <c r="CE8" s="104"/>
      <c r="CF8" s="105"/>
      <c r="CG8" s="105"/>
      <c r="CH8" s="100"/>
      <c r="CI8" s="105"/>
      <c r="CJ8" s="105"/>
      <c r="CK8" s="105"/>
      <c r="CL8" s="100"/>
      <c r="CM8" s="105"/>
      <c r="CN8" s="105"/>
      <c r="CO8" s="105"/>
      <c r="CP8" s="100"/>
      <c r="CQ8" s="105"/>
      <c r="CR8" s="105"/>
      <c r="CS8" s="105"/>
      <c r="CT8" s="100"/>
      <c r="CU8" s="105"/>
      <c r="CV8" s="105"/>
      <c r="CW8" s="105"/>
      <c r="CX8" s="100"/>
      <c r="CY8" s="105"/>
      <c r="CZ8" s="105"/>
      <c r="DA8" s="105"/>
      <c r="DB8" s="106"/>
      <c r="DC8" s="107"/>
      <c r="DD8" s="108">
        <f t="shared" si="33"/>
        <v>0</v>
      </c>
      <c r="DE8" s="109">
        <f t="shared" si="34"/>
        <v>0</v>
      </c>
      <c r="DF8" s="109"/>
      <c r="DG8" s="96">
        <f t="shared" si="32"/>
        <v>0</v>
      </c>
      <c r="DH8" s="110">
        <f t="shared" si="15"/>
        <v>0</v>
      </c>
      <c r="DI8" s="97">
        <f t="shared" si="16"/>
        <v>0</v>
      </c>
      <c r="DJ8" s="111">
        <f t="shared" si="17"/>
        <v>2</v>
      </c>
      <c r="DK8" s="112">
        <f t="shared" si="18"/>
        <v>0</v>
      </c>
      <c r="DL8" s="97">
        <f t="shared" si="19"/>
        <v>0</v>
      </c>
      <c r="DM8" s="97">
        <f t="shared" si="20"/>
        <v>2</v>
      </c>
      <c r="DN8" s="97">
        <f t="shared" si="21"/>
        <v>0</v>
      </c>
      <c r="DO8" s="97">
        <f t="shared" si="22"/>
        <v>0</v>
      </c>
      <c r="DP8" s="97">
        <f t="shared" si="23"/>
        <v>2</v>
      </c>
      <c r="DQ8" s="113">
        <f t="shared" si="24"/>
        <v>0</v>
      </c>
      <c r="DR8" s="113">
        <f t="shared" si="25"/>
        <v>0</v>
      </c>
      <c r="DS8" s="113">
        <f t="shared" si="26"/>
        <v>2</v>
      </c>
      <c r="DT8" s="113">
        <f t="shared" si="27"/>
        <v>0</v>
      </c>
      <c r="DU8" s="113">
        <f t="shared" si="28"/>
        <v>0</v>
      </c>
      <c r="DV8" s="114">
        <f t="shared" si="29"/>
        <v>20</v>
      </c>
      <c r="DW8" s="113">
        <f>IF(DV8&lt;&gt;20,RANK(DV8,$DV$4:$DV$23,1)+COUNTIF(DV$4:DV8,DV8)-1,20)</f>
        <v>20</v>
      </c>
      <c r="DX8" s="115">
        <f t="shared" si="30"/>
        <v>0</v>
      </c>
      <c r="DY8" s="116" t="str">
        <f t="shared" si="31"/>
        <v>-</v>
      </c>
      <c r="DZ8" s="91"/>
      <c r="EA8" s="70"/>
      <c r="EB8" s="70"/>
    </row>
    <row r="9" spans="1:132" ht="16" customHeight="1">
      <c r="A9" s="70"/>
      <c r="B9" s="70"/>
      <c r="C9" s="64"/>
      <c r="D9" s="92" t="str">
        <f>classi!B270</f>
        <v>-</v>
      </c>
      <c r="E9" s="117"/>
      <c r="F9" s="93">
        <f>classi!C270</f>
        <v>0</v>
      </c>
      <c r="G9" s="93">
        <f>classi!D270</f>
        <v>0</v>
      </c>
      <c r="H9" s="93">
        <f>classi!G270</f>
        <v>0</v>
      </c>
      <c r="I9" s="117"/>
      <c r="J9" s="117"/>
      <c r="K9" s="117"/>
      <c r="L9" s="95">
        <v>0</v>
      </c>
      <c r="M9" s="95">
        <v>0</v>
      </c>
      <c r="N9" s="95"/>
      <c r="O9" s="96"/>
      <c r="P9" s="97">
        <f t="shared" si="0"/>
        <v>0</v>
      </c>
      <c r="Q9" s="95">
        <v>0</v>
      </c>
      <c r="R9" s="95">
        <v>0</v>
      </c>
      <c r="S9" s="95"/>
      <c r="T9" s="96"/>
      <c r="U9" s="97">
        <f t="shared" si="1"/>
        <v>0</v>
      </c>
      <c r="V9" s="95">
        <v>0</v>
      </c>
      <c r="W9" s="95">
        <v>0</v>
      </c>
      <c r="X9" s="95"/>
      <c r="Y9" s="96"/>
      <c r="Z9" s="97">
        <f t="shared" si="2"/>
        <v>0</v>
      </c>
      <c r="AA9" s="95">
        <v>0</v>
      </c>
      <c r="AB9" s="95">
        <v>0</v>
      </c>
      <c r="AC9" s="95"/>
      <c r="AD9" s="96"/>
      <c r="AE9" s="97">
        <f t="shared" si="3"/>
        <v>0</v>
      </c>
      <c r="AF9" s="95">
        <v>0</v>
      </c>
      <c r="AG9" s="95">
        <v>0</v>
      </c>
      <c r="AH9" s="95"/>
      <c r="AI9" s="96"/>
      <c r="AJ9" s="97">
        <f t="shared" si="4"/>
        <v>0</v>
      </c>
      <c r="AK9" s="95">
        <v>0</v>
      </c>
      <c r="AL9" s="95">
        <v>0</v>
      </c>
      <c r="AM9" s="95"/>
      <c r="AN9" s="96"/>
      <c r="AO9" s="97">
        <f t="shared" si="5"/>
        <v>0</v>
      </c>
      <c r="AP9" s="95">
        <v>0</v>
      </c>
      <c r="AQ9" s="95">
        <v>0</v>
      </c>
      <c r="AR9" s="95"/>
      <c r="AS9" s="96"/>
      <c r="AT9" s="97">
        <f t="shared" si="6"/>
        <v>0</v>
      </c>
      <c r="AU9" s="95">
        <v>0</v>
      </c>
      <c r="AV9" s="95">
        <v>0</v>
      </c>
      <c r="AW9" s="95"/>
      <c r="AX9" s="96"/>
      <c r="AY9" s="97">
        <f t="shared" si="7"/>
        <v>0</v>
      </c>
      <c r="AZ9" s="98">
        <f t="shared" si="8"/>
        <v>0</v>
      </c>
      <c r="BA9" s="99">
        <v>0</v>
      </c>
      <c r="BB9" s="99">
        <v>0</v>
      </c>
      <c r="BC9" s="99"/>
      <c r="BD9" s="100"/>
      <c r="BE9" s="97">
        <f t="shared" si="9"/>
        <v>0</v>
      </c>
      <c r="BF9" s="99">
        <v>0</v>
      </c>
      <c r="BG9" s="99">
        <v>0</v>
      </c>
      <c r="BH9" s="99"/>
      <c r="BI9" s="100"/>
      <c r="BJ9" s="97">
        <f t="shared" si="10"/>
        <v>0</v>
      </c>
      <c r="BK9" s="99">
        <v>0</v>
      </c>
      <c r="BL9" s="99">
        <v>0</v>
      </c>
      <c r="BM9" s="99"/>
      <c r="BN9" s="100"/>
      <c r="BO9" s="97">
        <f t="shared" si="11"/>
        <v>0</v>
      </c>
      <c r="BP9" s="99">
        <v>0</v>
      </c>
      <c r="BQ9" s="99">
        <v>0</v>
      </c>
      <c r="BR9" s="99"/>
      <c r="BS9" s="100"/>
      <c r="BT9" s="97">
        <f t="shared" si="12"/>
        <v>0</v>
      </c>
      <c r="BU9" s="101">
        <v>0</v>
      </c>
      <c r="BV9" s="101">
        <v>0</v>
      </c>
      <c r="BW9" s="101"/>
      <c r="BX9" s="100"/>
      <c r="BY9" s="97">
        <f t="shared" si="13"/>
        <v>0</v>
      </c>
      <c r="BZ9" s="101">
        <v>0</v>
      </c>
      <c r="CA9" s="101">
        <v>0</v>
      </c>
      <c r="CB9" s="101"/>
      <c r="CC9" s="102"/>
      <c r="CD9" s="103">
        <f t="shared" si="14"/>
        <v>0</v>
      </c>
      <c r="CE9" s="104"/>
      <c r="CF9" s="105"/>
      <c r="CG9" s="105"/>
      <c r="CH9" s="100"/>
      <c r="CI9" s="105"/>
      <c r="CJ9" s="105"/>
      <c r="CK9" s="105"/>
      <c r="CL9" s="100"/>
      <c r="CM9" s="105"/>
      <c r="CN9" s="105"/>
      <c r="CO9" s="105"/>
      <c r="CP9" s="100"/>
      <c r="CQ9" s="105"/>
      <c r="CR9" s="105"/>
      <c r="CS9" s="105"/>
      <c r="CT9" s="100"/>
      <c r="CU9" s="105"/>
      <c r="CV9" s="105"/>
      <c r="CW9" s="105"/>
      <c r="CX9" s="100"/>
      <c r="CY9" s="105"/>
      <c r="CZ9" s="105"/>
      <c r="DA9" s="105"/>
      <c r="DB9" s="106"/>
      <c r="DC9" s="107"/>
      <c r="DD9" s="108">
        <f t="shared" si="33"/>
        <v>0</v>
      </c>
      <c r="DE9" s="109">
        <f t="shared" si="34"/>
        <v>0</v>
      </c>
      <c r="DF9" s="109"/>
      <c r="DG9" s="96">
        <f t="shared" si="32"/>
        <v>0</v>
      </c>
      <c r="DH9" s="110">
        <f t="shared" si="15"/>
        <v>0</v>
      </c>
      <c r="DI9" s="97">
        <f t="shared" si="16"/>
        <v>0</v>
      </c>
      <c r="DJ9" s="111">
        <f t="shared" si="17"/>
        <v>2</v>
      </c>
      <c r="DK9" s="112">
        <f t="shared" si="18"/>
        <v>0</v>
      </c>
      <c r="DL9" s="97">
        <f t="shared" si="19"/>
        <v>0</v>
      </c>
      <c r="DM9" s="97">
        <f t="shared" si="20"/>
        <v>2</v>
      </c>
      <c r="DN9" s="97">
        <f t="shared" si="21"/>
        <v>0</v>
      </c>
      <c r="DO9" s="97">
        <f t="shared" si="22"/>
        <v>0</v>
      </c>
      <c r="DP9" s="97">
        <f t="shared" si="23"/>
        <v>2</v>
      </c>
      <c r="DQ9" s="113">
        <f t="shared" si="24"/>
        <v>0</v>
      </c>
      <c r="DR9" s="113">
        <f t="shared" si="25"/>
        <v>0</v>
      </c>
      <c r="DS9" s="113">
        <f t="shared" si="26"/>
        <v>2</v>
      </c>
      <c r="DT9" s="113">
        <f t="shared" si="27"/>
        <v>0</v>
      </c>
      <c r="DU9" s="113">
        <f t="shared" si="28"/>
        <v>0</v>
      </c>
      <c r="DV9" s="114">
        <f t="shared" si="29"/>
        <v>20</v>
      </c>
      <c r="DW9" s="113">
        <f>IF(DV9&lt;&gt;20,RANK(DV9,$DV$4:$DV$23,1)+COUNTIF(DV$4:DV9,DV9)-1,20)</f>
        <v>20</v>
      </c>
      <c r="DX9" s="115">
        <f t="shared" si="30"/>
        <v>0</v>
      </c>
      <c r="DY9" s="116" t="str">
        <f t="shared" si="31"/>
        <v>-</v>
      </c>
      <c r="DZ9" s="91"/>
      <c r="EA9" s="70"/>
      <c r="EB9" s="70"/>
    </row>
    <row r="10" spans="1:132" ht="16" customHeight="1">
      <c r="A10" s="70"/>
      <c r="B10" s="70"/>
      <c r="C10" s="64"/>
      <c r="D10" s="92" t="str">
        <f>classi!B271</f>
        <v>-</v>
      </c>
      <c r="E10" s="117"/>
      <c r="F10" s="93">
        <f>classi!C271</f>
        <v>0</v>
      </c>
      <c r="G10" s="93">
        <f>classi!D271</f>
        <v>0</v>
      </c>
      <c r="H10" s="93">
        <f>classi!G271</f>
        <v>0</v>
      </c>
      <c r="I10" s="117"/>
      <c r="J10" s="117"/>
      <c r="K10" s="117"/>
      <c r="L10" s="95">
        <v>0</v>
      </c>
      <c r="M10" s="95">
        <v>0</v>
      </c>
      <c r="N10" s="95"/>
      <c r="O10" s="96"/>
      <c r="P10" s="97">
        <f t="shared" si="0"/>
        <v>0</v>
      </c>
      <c r="Q10" s="95">
        <v>0</v>
      </c>
      <c r="R10" s="95">
        <v>0</v>
      </c>
      <c r="S10" s="95"/>
      <c r="T10" s="96"/>
      <c r="U10" s="97">
        <f t="shared" si="1"/>
        <v>0</v>
      </c>
      <c r="V10" s="95">
        <v>0</v>
      </c>
      <c r="W10" s="95">
        <v>0</v>
      </c>
      <c r="X10" s="95"/>
      <c r="Y10" s="96"/>
      <c r="Z10" s="97">
        <f t="shared" si="2"/>
        <v>0</v>
      </c>
      <c r="AA10" s="95">
        <v>0</v>
      </c>
      <c r="AB10" s="95">
        <v>0</v>
      </c>
      <c r="AC10" s="95"/>
      <c r="AD10" s="96"/>
      <c r="AE10" s="97">
        <f t="shared" si="3"/>
        <v>0</v>
      </c>
      <c r="AF10" s="95">
        <v>0</v>
      </c>
      <c r="AG10" s="95">
        <v>0</v>
      </c>
      <c r="AH10" s="95"/>
      <c r="AI10" s="96"/>
      <c r="AJ10" s="97">
        <f t="shared" si="4"/>
        <v>0</v>
      </c>
      <c r="AK10" s="95">
        <v>0</v>
      </c>
      <c r="AL10" s="95">
        <v>0</v>
      </c>
      <c r="AM10" s="95"/>
      <c r="AN10" s="96"/>
      <c r="AO10" s="97">
        <f t="shared" si="5"/>
        <v>0</v>
      </c>
      <c r="AP10" s="95">
        <v>0</v>
      </c>
      <c r="AQ10" s="95">
        <v>0</v>
      </c>
      <c r="AR10" s="95"/>
      <c r="AS10" s="96"/>
      <c r="AT10" s="97">
        <f t="shared" si="6"/>
        <v>0</v>
      </c>
      <c r="AU10" s="95">
        <v>0</v>
      </c>
      <c r="AV10" s="95">
        <v>0</v>
      </c>
      <c r="AW10" s="95"/>
      <c r="AX10" s="96"/>
      <c r="AY10" s="97">
        <f t="shared" si="7"/>
        <v>0</v>
      </c>
      <c r="AZ10" s="98">
        <f t="shared" si="8"/>
        <v>0</v>
      </c>
      <c r="BA10" s="99">
        <v>0</v>
      </c>
      <c r="BB10" s="99">
        <v>0</v>
      </c>
      <c r="BC10" s="99"/>
      <c r="BD10" s="100"/>
      <c r="BE10" s="97">
        <f t="shared" si="9"/>
        <v>0</v>
      </c>
      <c r="BF10" s="99">
        <v>0</v>
      </c>
      <c r="BG10" s="99">
        <v>0</v>
      </c>
      <c r="BH10" s="99"/>
      <c r="BI10" s="100"/>
      <c r="BJ10" s="97">
        <f t="shared" si="10"/>
        <v>0</v>
      </c>
      <c r="BK10" s="99">
        <v>0</v>
      </c>
      <c r="BL10" s="99">
        <v>0</v>
      </c>
      <c r="BM10" s="99"/>
      <c r="BN10" s="100"/>
      <c r="BO10" s="97">
        <f t="shared" si="11"/>
        <v>0</v>
      </c>
      <c r="BP10" s="99">
        <v>0</v>
      </c>
      <c r="BQ10" s="99">
        <v>0</v>
      </c>
      <c r="BR10" s="99"/>
      <c r="BS10" s="100"/>
      <c r="BT10" s="97">
        <f t="shared" si="12"/>
        <v>0</v>
      </c>
      <c r="BU10" s="101">
        <v>0</v>
      </c>
      <c r="BV10" s="101">
        <v>0</v>
      </c>
      <c r="BW10" s="101"/>
      <c r="BX10" s="100"/>
      <c r="BY10" s="97">
        <f t="shared" si="13"/>
        <v>0</v>
      </c>
      <c r="BZ10" s="101">
        <v>0</v>
      </c>
      <c r="CA10" s="101">
        <v>0</v>
      </c>
      <c r="CB10" s="101"/>
      <c r="CC10" s="102"/>
      <c r="CD10" s="103">
        <f t="shared" si="14"/>
        <v>0</v>
      </c>
      <c r="CE10" s="104"/>
      <c r="CF10" s="105"/>
      <c r="CG10" s="105"/>
      <c r="CH10" s="100"/>
      <c r="CI10" s="105"/>
      <c r="CJ10" s="105"/>
      <c r="CK10" s="105"/>
      <c r="CL10" s="100"/>
      <c r="CM10" s="105"/>
      <c r="CN10" s="105"/>
      <c r="CO10" s="105"/>
      <c r="CP10" s="100"/>
      <c r="CQ10" s="105"/>
      <c r="CR10" s="105"/>
      <c r="CS10" s="105"/>
      <c r="CT10" s="100"/>
      <c r="CU10" s="105"/>
      <c r="CV10" s="105"/>
      <c r="CW10" s="105"/>
      <c r="CX10" s="100"/>
      <c r="CY10" s="105"/>
      <c r="CZ10" s="105"/>
      <c r="DA10" s="105"/>
      <c r="DB10" s="106"/>
      <c r="DC10" s="107"/>
      <c r="DD10" s="108">
        <f t="shared" si="33"/>
        <v>0</v>
      </c>
      <c r="DE10" s="109">
        <f t="shared" si="34"/>
        <v>0</v>
      </c>
      <c r="DF10" s="109"/>
      <c r="DG10" s="96">
        <f t="shared" si="32"/>
        <v>0</v>
      </c>
      <c r="DH10" s="110">
        <f t="shared" si="15"/>
        <v>0</v>
      </c>
      <c r="DI10" s="97">
        <f t="shared" si="16"/>
        <v>0</v>
      </c>
      <c r="DJ10" s="111">
        <f t="shared" si="17"/>
        <v>2</v>
      </c>
      <c r="DK10" s="112">
        <f t="shared" si="18"/>
        <v>0</v>
      </c>
      <c r="DL10" s="97">
        <f t="shared" si="19"/>
        <v>0</v>
      </c>
      <c r="DM10" s="97">
        <f t="shared" si="20"/>
        <v>2</v>
      </c>
      <c r="DN10" s="97">
        <f t="shared" si="21"/>
        <v>0</v>
      </c>
      <c r="DO10" s="97">
        <f t="shared" si="22"/>
        <v>0</v>
      </c>
      <c r="DP10" s="97">
        <f t="shared" si="23"/>
        <v>2</v>
      </c>
      <c r="DQ10" s="113">
        <f t="shared" si="24"/>
        <v>0</v>
      </c>
      <c r="DR10" s="113">
        <f t="shared" si="25"/>
        <v>0</v>
      </c>
      <c r="DS10" s="113">
        <f t="shared" si="26"/>
        <v>2</v>
      </c>
      <c r="DT10" s="113">
        <f t="shared" si="27"/>
        <v>0</v>
      </c>
      <c r="DU10" s="113">
        <f t="shared" si="28"/>
        <v>0</v>
      </c>
      <c r="DV10" s="114">
        <f t="shared" si="29"/>
        <v>20</v>
      </c>
      <c r="DW10" s="113">
        <f>IF(DV10&lt;&gt;20,RANK(DV10,$DV$4:$DV$23,1)+COUNTIF(DV$4:DV10,DV10)-1,20)</f>
        <v>20</v>
      </c>
      <c r="DX10" s="115">
        <f t="shared" si="30"/>
        <v>0</v>
      </c>
      <c r="DY10" s="116" t="str">
        <f t="shared" si="31"/>
        <v>-</v>
      </c>
      <c r="DZ10" s="91"/>
      <c r="EA10" s="70"/>
      <c r="EB10" s="70"/>
    </row>
    <row r="11" spans="1:132" ht="16" customHeight="1">
      <c r="A11" s="70"/>
      <c r="B11" s="70"/>
      <c r="C11" s="64"/>
      <c r="D11" s="92" t="str">
        <f>classi!B272</f>
        <v>-</v>
      </c>
      <c r="E11" s="117"/>
      <c r="F11" s="93">
        <f>classi!C272</f>
        <v>0</v>
      </c>
      <c r="G11" s="93">
        <f>classi!D272</f>
        <v>0</v>
      </c>
      <c r="H11" s="93">
        <f>classi!G272</f>
        <v>0</v>
      </c>
      <c r="I11" s="117"/>
      <c r="J11" s="117"/>
      <c r="K11" s="117"/>
      <c r="L11" s="95">
        <v>0</v>
      </c>
      <c r="M11" s="95">
        <v>0</v>
      </c>
      <c r="N11" s="95"/>
      <c r="O11" s="96"/>
      <c r="P11" s="97">
        <f t="shared" si="0"/>
        <v>0</v>
      </c>
      <c r="Q11" s="95">
        <v>0</v>
      </c>
      <c r="R11" s="95">
        <v>0</v>
      </c>
      <c r="S11" s="95"/>
      <c r="T11" s="96"/>
      <c r="U11" s="97">
        <f t="shared" si="1"/>
        <v>0</v>
      </c>
      <c r="V11" s="95">
        <v>0</v>
      </c>
      <c r="W11" s="95">
        <v>0</v>
      </c>
      <c r="X11" s="95"/>
      <c r="Y11" s="96"/>
      <c r="Z11" s="97">
        <f t="shared" si="2"/>
        <v>0</v>
      </c>
      <c r="AA11" s="95">
        <v>0</v>
      </c>
      <c r="AB11" s="95">
        <v>0</v>
      </c>
      <c r="AC11" s="95"/>
      <c r="AD11" s="96"/>
      <c r="AE11" s="97">
        <f t="shared" si="3"/>
        <v>0</v>
      </c>
      <c r="AF11" s="95">
        <v>0</v>
      </c>
      <c r="AG11" s="95">
        <v>0</v>
      </c>
      <c r="AH11" s="95"/>
      <c r="AI11" s="96"/>
      <c r="AJ11" s="97">
        <f t="shared" si="4"/>
        <v>0</v>
      </c>
      <c r="AK11" s="95">
        <v>0</v>
      </c>
      <c r="AL11" s="95">
        <v>0</v>
      </c>
      <c r="AM11" s="95"/>
      <c r="AN11" s="96"/>
      <c r="AO11" s="97">
        <f t="shared" si="5"/>
        <v>0</v>
      </c>
      <c r="AP11" s="95">
        <v>0</v>
      </c>
      <c r="AQ11" s="95">
        <v>0</v>
      </c>
      <c r="AR11" s="95"/>
      <c r="AS11" s="96"/>
      <c r="AT11" s="97">
        <f t="shared" si="6"/>
        <v>0</v>
      </c>
      <c r="AU11" s="95">
        <v>0</v>
      </c>
      <c r="AV11" s="95">
        <v>0</v>
      </c>
      <c r="AW11" s="95"/>
      <c r="AX11" s="96"/>
      <c r="AY11" s="97">
        <f t="shared" si="7"/>
        <v>0</v>
      </c>
      <c r="AZ11" s="98">
        <f t="shared" si="8"/>
        <v>0</v>
      </c>
      <c r="BA11" s="99">
        <v>0</v>
      </c>
      <c r="BB11" s="99">
        <v>0</v>
      </c>
      <c r="BC11" s="99"/>
      <c r="BD11" s="100"/>
      <c r="BE11" s="97">
        <f t="shared" si="9"/>
        <v>0</v>
      </c>
      <c r="BF11" s="99">
        <v>0</v>
      </c>
      <c r="BG11" s="99">
        <v>0</v>
      </c>
      <c r="BH11" s="99"/>
      <c r="BI11" s="100"/>
      <c r="BJ11" s="97">
        <f t="shared" si="10"/>
        <v>0</v>
      </c>
      <c r="BK11" s="99">
        <v>0</v>
      </c>
      <c r="BL11" s="99">
        <v>0</v>
      </c>
      <c r="BM11" s="99"/>
      <c r="BN11" s="100"/>
      <c r="BO11" s="97">
        <f t="shared" si="11"/>
        <v>0</v>
      </c>
      <c r="BP11" s="99">
        <v>0</v>
      </c>
      <c r="BQ11" s="99">
        <v>0</v>
      </c>
      <c r="BR11" s="99"/>
      <c r="BS11" s="100"/>
      <c r="BT11" s="97">
        <f t="shared" si="12"/>
        <v>0</v>
      </c>
      <c r="BU11" s="101">
        <v>0</v>
      </c>
      <c r="BV11" s="101">
        <v>0</v>
      </c>
      <c r="BW11" s="101"/>
      <c r="BX11" s="100"/>
      <c r="BY11" s="97">
        <f t="shared" si="13"/>
        <v>0</v>
      </c>
      <c r="BZ11" s="101">
        <v>0</v>
      </c>
      <c r="CA11" s="101">
        <v>0</v>
      </c>
      <c r="CB11" s="101"/>
      <c r="CC11" s="102"/>
      <c r="CD11" s="103">
        <f t="shared" si="14"/>
        <v>0</v>
      </c>
      <c r="CE11" s="104"/>
      <c r="CF11" s="105"/>
      <c r="CG11" s="105"/>
      <c r="CH11" s="100"/>
      <c r="CI11" s="105"/>
      <c r="CJ11" s="105"/>
      <c r="CK11" s="105"/>
      <c r="CL11" s="100"/>
      <c r="CM11" s="105"/>
      <c r="CN11" s="105"/>
      <c r="CO11" s="105"/>
      <c r="CP11" s="100"/>
      <c r="CQ11" s="105"/>
      <c r="CR11" s="105"/>
      <c r="CS11" s="105"/>
      <c r="CT11" s="100"/>
      <c r="CU11" s="105"/>
      <c r="CV11" s="105"/>
      <c r="CW11" s="105"/>
      <c r="CX11" s="100"/>
      <c r="CY11" s="105"/>
      <c r="CZ11" s="105"/>
      <c r="DA11" s="105"/>
      <c r="DB11" s="106"/>
      <c r="DC11" s="107"/>
      <c r="DD11" s="108">
        <f t="shared" si="33"/>
        <v>0</v>
      </c>
      <c r="DE11" s="109">
        <f t="shared" si="34"/>
        <v>0</v>
      </c>
      <c r="DF11" s="109"/>
      <c r="DG11" s="96">
        <f t="shared" si="32"/>
        <v>0</v>
      </c>
      <c r="DH11" s="110">
        <f t="shared" si="15"/>
        <v>0</v>
      </c>
      <c r="DI11" s="97">
        <f t="shared" si="16"/>
        <v>0</v>
      </c>
      <c r="DJ11" s="111">
        <f t="shared" si="17"/>
        <v>2</v>
      </c>
      <c r="DK11" s="112">
        <f t="shared" si="18"/>
        <v>0</v>
      </c>
      <c r="DL11" s="97">
        <f t="shared" si="19"/>
        <v>0</v>
      </c>
      <c r="DM11" s="97">
        <f t="shared" si="20"/>
        <v>2</v>
      </c>
      <c r="DN11" s="97">
        <f t="shared" si="21"/>
        <v>0</v>
      </c>
      <c r="DO11" s="97">
        <f t="shared" si="22"/>
        <v>0</v>
      </c>
      <c r="DP11" s="97">
        <f t="shared" si="23"/>
        <v>2</v>
      </c>
      <c r="DQ11" s="113">
        <f t="shared" si="24"/>
        <v>0</v>
      </c>
      <c r="DR11" s="113">
        <f t="shared" si="25"/>
        <v>0</v>
      </c>
      <c r="DS11" s="113">
        <f t="shared" si="26"/>
        <v>2</v>
      </c>
      <c r="DT11" s="113">
        <f t="shared" si="27"/>
        <v>0</v>
      </c>
      <c r="DU11" s="113">
        <f t="shared" si="28"/>
        <v>0</v>
      </c>
      <c r="DV11" s="114">
        <f t="shared" si="29"/>
        <v>20</v>
      </c>
      <c r="DW11" s="113">
        <f>IF(DV11&lt;&gt;20,RANK(DV11,$DV$4:$DV$23,1)+COUNTIF(DV$4:DV11,DV11)-1,20)</f>
        <v>20</v>
      </c>
      <c r="DX11" s="115">
        <f t="shared" si="30"/>
        <v>0</v>
      </c>
      <c r="DY11" s="116" t="str">
        <f t="shared" si="31"/>
        <v>-</v>
      </c>
      <c r="DZ11" s="91"/>
      <c r="EA11" s="70"/>
      <c r="EB11" s="70"/>
    </row>
    <row r="12" spans="1:132" ht="16" customHeight="1">
      <c r="A12" s="70"/>
      <c r="B12" s="70"/>
      <c r="C12" s="64"/>
      <c r="D12" s="92" t="str">
        <f>classi!B273</f>
        <v>-</v>
      </c>
      <c r="E12" s="117"/>
      <c r="F12" s="93">
        <f>classi!C273</f>
        <v>0</v>
      </c>
      <c r="G12" s="93">
        <f>classi!D273</f>
        <v>0</v>
      </c>
      <c r="H12" s="93">
        <f>classi!G273</f>
        <v>0</v>
      </c>
      <c r="I12" s="117"/>
      <c r="J12" s="117"/>
      <c r="K12" s="117"/>
      <c r="L12" s="95">
        <v>0</v>
      </c>
      <c r="M12" s="95">
        <v>0</v>
      </c>
      <c r="N12" s="95"/>
      <c r="O12" s="96"/>
      <c r="P12" s="97">
        <f t="shared" si="0"/>
        <v>0</v>
      </c>
      <c r="Q12" s="95">
        <v>0</v>
      </c>
      <c r="R12" s="95">
        <v>0</v>
      </c>
      <c r="S12" s="95"/>
      <c r="T12" s="96"/>
      <c r="U12" s="97">
        <f t="shared" si="1"/>
        <v>0</v>
      </c>
      <c r="V12" s="95">
        <v>0</v>
      </c>
      <c r="W12" s="95">
        <v>0</v>
      </c>
      <c r="X12" s="95"/>
      <c r="Y12" s="96"/>
      <c r="Z12" s="97">
        <f t="shared" si="2"/>
        <v>0</v>
      </c>
      <c r="AA12" s="95">
        <v>0</v>
      </c>
      <c r="AB12" s="95">
        <v>0</v>
      </c>
      <c r="AC12" s="95"/>
      <c r="AD12" s="96"/>
      <c r="AE12" s="97">
        <f t="shared" si="3"/>
        <v>0</v>
      </c>
      <c r="AF12" s="95">
        <v>0</v>
      </c>
      <c r="AG12" s="95">
        <v>0</v>
      </c>
      <c r="AH12" s="95"/>
      <c r="AI12" s="96"/>
      <c r="AJ12" s="97">
        <f t="shared" si="4"/>
        <v>0</v>
      </c>
      <c r="AK12" s="95">
        <v>0</v>
      </c>
      <c r="AL12" s="95">
        <v>0</v>
      </c>
      <c r="AM12" s="95"/>
      <c r="AN12" s="96"/>
      <c r="AO12" s="97">
        <f t="shared" si="5"/>
        <v>0</v>
      </c>
      <c r="AP12" s="95">
        <v>0</v>
      </c>
      <c r="AQ12" s="95">
        <v>0</v>
      </c>
      <c r="AR12" s="95"/>
      <c r="AS12" s="96"/>
      <c r="AT12" s="97">
        <f t="shared" si="6"/>
        <v>0</v>
      </c>
      <c r="AU12" s="95">
        <v>0</v>
      </c>
      <c r="AV12" s="95">
        <v>0</v>
      </c>
      <c r="AW12" s="95"/>
      <c r="AX12" s="96"/>
      <c r="AY12" s="97">
        <f t="shared" si="7"/>
        <v>0</v>
      </c>
      <c r="AZ12" s="98">
        <f t="shared" si="8"/>
        <v>0</v>
      </c>
      <c r="BA12" s="99">
        <v>0</v>
      </c>
      <c r="BB12" s="99">
        <v>0</v>
      </c>
      <c r="BC12" s="99"/>
      <c r="BD12" s="100"/>
      <c r="BE12" s="97">
        <f t="shared" si="9"/>
        <v>0</v>
      </c>
      <c r="BF12" s="99">
        <v>0</v>
      </c>
      <c r="BG12" s="99">
        <v>0</v>
      </c>
      <c r="BH12" s="99"/>
      <c r="BI12" s="100"/>
      <c r="BJ12" s="97">
        <f t="shared" si="10"/>
        <v>0</v>
      </c>
      <c r="BK12" s="99">
        <v>0</v>
      </c>
      <c r="BL12" s="99">
        <v>0</v>
      </c>
      <c r="BM12" s="99"/>
      <c r="BN12" s="100"/>
      <c r="BO12" s="97">
        <f t="shared" si="11"/>
        <v>0</v>
      </c>
      <c r="BP12" s="99">
        <v>0</v>
      </c>
      <c r="BQ12" s="99">
        <v>0</v>
      </c>
      <c r="BR12" s="99"/>
      <c r="BS12" s="100"/>
      <c r="BT12" s="97">
        <f t="shared" si="12"/>
        <v>0</v>
      </c>
      <c r="BU12" s="101">
        <v>0</v>
      </c>
      <c r="BV12" s="101">
        <v>0</v>
      </c>
      <c r="BW12" s="101"/>
      <c r="BX12" s="100"/>
      <c r="BY12" s="97">
        <f t="shared" si="13"/>
        <v>0</v>
      </c>
      <c r="BZ12" s="101">
        <v>0</v>
      </c>
      <c r="CA12" s="101">
        <v>0</v>
      </c>
      <c r="CB12" s="101"/>
      <c r="CC12" s="102"/>
      <c r="CD12" s="103">
        <f t="shared" si="14"/>
        <v>0</v>
      </c>
      <c r="CE12" s="104"/>
      <c r="CF12" s="105"/>
      <c r="CG12" s="105"/>
      <c r="CH12" s="100"/>
      <c r="CI12" s="105"/>
      <c r="CJ12" s="105"/>
      <c r="CK12" s="105"/>
      <c r="CL12" s="100"/>
      <c r="CM12" s="105"/>
      <c r="CN12" s="105"/>
      <c r="CO12" s="105"/>
      <c r="CP12" s="100"/>
      <c r="CQ12" s="105"/>
      <c r="CR12" s="105"/>
      <c r="CS12" s="105"/>
      <c r="CT12" s="100"/>
      <c r="CU12" s="105"/>
      <c r="CV12" s="105"/>
      <c r="CW12" s="105"/>
      <c r="CX12" s="100"/>
      <c r="CY12" s="105"/>
      <c r="CZ12" s="105"/>
      <c r="DA12" s="105"/>
      <c r="DB12" s="106"/>
      <c r="DC12" s="107"/>
      <c r="DD12" s="108">
        <f t="shared" si="33"/>
        <v>0</v>
      </c>
      <c r="DE12" s="109">
        <f t="shared" si="34"/>
        <v>0</v>
      </c>
      <c r="DF12" s="109"/>
      <c r="DG12" s="96">
        <f t="shared" si="32"/>
        <v>0</v>
      </c>
      <c r="DH12" s="110">
        <f t="shared" si="15"/>
        <v>0</v>
      </c>
      <c r="DI12" s="97">
        <f t="shared" si="16"/>
        <v>0</v>
      </c>
      <c r="DJ12" s="111">
        <f t="shared" si="17"/>
        <v>2</v>
      </c>
      <c r="DK12" s="112">
        <f t="shared" si="18"/>
        <v>0</v>
      </c>
      <c r="DL12" s="97">
        <f t="shared" si="19"/>
        <v>0</v>
      </c>
      <c r="DM12" s="97">
        <f t="shared" si="20"/>
        <v>2</v>
      </c>
      <c r="DN12" s="97">
        <f t="shared" si="21"/>
        <v>0</v>
      </c>
      <c r="DO12" s="97">
        <f t="shared" si="22"/>
        <v>0</v>
      </c>
      <c r="DP12" s="97">
        <f t="shared" si="23"/>
        <v>2</v>
      </c>
      <c r="DQ12" s="113">
        <f t="shared" si="24"/>
        <v>0</v>
      </c>
      <c r="DR12" s="113">
        <f t="shared" si="25"/>
        <v>0</v>
      </c>
      <c r="DS12" s="113">
        <f t="shared" si="26"/>
        <v>2</v>
      </c>
      <c r="DT12" s="113">
        <f t="shared" si="27"/>
        <v>0</v>
      </c>
      <c r="DU12" s="113">
        <f t="shared" si="28"/>
        <v>0</v>
      </c>
      <c r="DV12" s="114">
        <f t="shared" si="29"/>
        <v>20</v>
      </c>
      <c r="DW12" s="113">
        <f>IF(DV12&lt;&gt;20,RANK(DV12,$DV$4:$DV$23,1)+COUNTIF(DV$4:DV12,DV12)-1,20)</f>
        <v>20</v>
      </c>
      <c r="DX12" s="115">
        <f t="shared" si="30"/>
        <v>0</v>
      </c>
      <c r="DY12" s="116" t="str">
        <f t="shared" si="31"/>
        <v>-</v>
      </c>
      <c r="DZ12" s="91"/>
      <c r="EA12" s="70"/>
      <c r="EB12" s="70"/>
    </row>
    <row r="13" spans="1:132" ht="16" customHeight="1">
      <c r="A13" s="70"/>
      <c r="B13" s="70"/>
      <c r="C13" s="64"/>
      <c r="D13" s="92" t="str">
        <f>classi!B274</f>
        <v>-</v>
      </c>
      <c r="E13" s="117"/>
      <c r="F13" s="93">
        <f>classi!C274</f>
        <v>0</v>
      </c>
      <c r="G13" s="93">
        <f>classi!D274</f>
        <v>0</v>
      </c>
      <c r="H13" s="93">
        <f>classi!G274</f>
        <v>0</v>
      </c>
      <c r="I13" s="117"/>
      <c r="J13" s="117"/>
      <c r="K13" s="117"/>
      <c r="L13" s="95">
        <v>0</v>
      </c>
      <c r="M13" s="95">
        <v>0</v>
      </c>
      <c r="N13" s="95"/>
      <c r="O13" s="96"/>
      <c r="P13" s="97">
        <f t="shared" si="0"/>
        <v>0</v>
      </c>
      <c r="Q13" s="95">
        <v>0</v>
      </c>
      <c r="R13" s="95">
        <v>0</v>
      </c>
      <c r="S13" s="95"/>
      <c r="T13" s="96"/>
      <c r="U13" s="97">
        <f t="shared" si="1"/>
        <v>0</v>
      </c>
      <c r="V13" s="95">
        <v>0</v>
      </c>
      <c r="W13" s="95">
        <v>0</v>
      </c>
      <c r="X13" s="95"/>
      <c r="Y13" s="96"/>
      <c r="Z13" s="97">
        <f t="shared" si="2"/>
        <v>0</v>
      </c>
      <c r="AA13" s="95">
        <v>0</v>
      </c>
      <c r="AB13" s="95">
        <v>0</v>
      </c>
      <c r="AC13" s="95"/>
      <c r="AD13" s="96"/>
      <c r="AE13" s="97">
        <f t="shared" si="3"/>
        <v>0</v>
      </c>
      <c r="AF13" s="95">
        <v>0</v>
      </c>
      <c r="AG13" s="95">
        <v>0</v>
      </c>
      <c r="AH13" s="95"/>
      <c r="AI13" s="96"/>
      <c r="AJ13" s="97">
        <f t="shared" si="4"/>
        <v>0</v>
      </c>
      <c r="AK13" s="95">
        <v>0</v>
      </c>
      <c r="AL13" s="95">
        <v>0</v>
      </c>
      <c r="AM13" s="95"/>
      <c r="AN13" s="96"/>
      <c r="AO13" s="97">
        <f t="shared" si="5"/>
        <v>0</v>
      </c>
      <c r="AP13" s="95">
        <v>0</v>
      </c>
      <c r="AQ13" s="95">
        <v>0</v>
      </c>
      <c r="AR13" s="95"/>
      <c r="AS13" s="96"/>
      <c r="AT13" s="97">
        <f t="shared" si="6"/>
        <v>0</v>
      </c>
      <c r="AU13" s="95">
        <v>0</v>
      </c>
      <c r="AV13" s="95">
        <v>0</v>
      </c>
      <c r="AW13" s="95"/>
      <c r="AX13" s="96"/>
      <c r="AY13" s="97">
        <f t="shared" si="7"/>
        <v>0</v>
      </c>
      <c r="AZ13" s="98">
        <f t="shared" si="8"/>
        <v>0</v>
      </c>
      <c r="BA13" s="99">
        <v>0</v>
      </c>
      <c r="BB13" s="99">
        <v>0</v>
      </c>
      <c r="BC13" s="99"/>
      <c r="BD13" s="100"/>
      <c r="BE13" s="97">
        <f t="shared" si="9"/>
        <v>0</v>
      </c>
      <c r="BF13" s="99">
        <v>0</v>
      </c>
      <c r="BG13" s="99">
        <v>0</v>
      </c>
      <c r="BH13" s="99"/>
      <c r="BI13" s="100"/>
      <c r="BJ13" s="97">
        <f t="shared" si="10"/>
        <v>0</v>
      </c>
      <c r="BK13" s="99">
        <v>0</v>
      </c>
      <c r="BL13" s="99">
        <v>0</v>
      </c>
      <c r="BM13" s="99"/>
      <c r="BN13" s="100"/>
      <c r="BO13" s="97">
        <f t="shared" si="11"/>
        <v>0</v>
      </c>
      <c r="BP13" s="99">
        <v>0</v>
      </c>
      <c r="BQ13" s="99">
        <v>0</v>
      </c>
      <c r="BR13" s="99"/>
      <c r="BS13" s="100"/>
      <c r="BT13" s="97">
        <f t="shared" si="12"/>
        <v>0</v>
      </c>
      <c r="BU13" s="101">
        <v>0</v>
      </c>
      <c r="BV13" s="101">
        <v>0</v>
      </c>
      <c r="BW13" s="101"/>
      <c r="BX13" s="100"/>
      <c r="BY13" s="97">
        <f t="shared" si="13"/>
        <v>0</v>
      </c>
      <c r="BZ13" s="101">
        <v>0</v>
      </c>
      <c r="CA13" s="101">
        <v>0</v>
      </c>
      <c r="CB13" s="101"/>
      <c r="CC13" s="102"/>
      <c r="CD13" s="103">
        <f t="shared" si="14"/>
        <v>0</v>
      </c>
      <c r="CE13" s="104"/>
      <c r="CF13" s="105"/>
      <c r="CG13" s="105"/>
      <c r="CH13" s="100"/>
      <c r="CI13" s="105"/>
      <c r="CJ13" s="105"/>
      <c r="CK13" s="105"/>
      <c r="CL13" s="100"/>
      <c r="CM13" s="105"/>
      <c r="CN13" s="105"/>
      <c r="CO13" s="105"/>
      <c r="CP13" s="100"/>
      <c r="CQ13" s="105"/>
      <c r="CR13" s="105"/>
      <c r="CS13" s="105"/>
      <c r="CT13" s="100"/>
      <c r="CU13" s="105"/>
      <c r="CV13" s="105"/>
      <c r="CW13" s="105"/>
      <c r="CX13" s="100"/>
      <c r="CY13" s="105"/>
      <c r="CZ13" s="105"/>
      <c r="DA13" s="105"/>
      <c r="DB13" s="106"/>
      <c r="DC13" s="107"/>
      <c r="DD13" s="108">
        <f t="shared" si="33"/>
        <v>0</v>
      </c>
      <c r="DE13" s="109">
        <f t="shared" si="34"/>
        <v>0</v>
      </c>
      <c r="DF13" s="109"/>
      <c r="DG13" s="96">
        <f t="shared" si="32"/>
        <v>0</v>
      </c>
      <c r="DH13" s="110">
        <f t="shared" si="15"/>
        <v>0</v>
      </c>
      <c r="DI13" s="97">
        <f t="shared" si="16"/>
        <v>0</v>
      </c>
      <c r="DJ13" s="111">
        <f t="shared" si="17"/>
        <v>2</v>
      </c>
      <c r="DK13" s="112">
        <f t="shared" si="18"/>
        <v>0</v>
      </c>
      <c r="DL13" s="97">
        <f t="shared" si="19"/>
        <v>0</v>
      </c>
      <c r="DM13" s="97">
        <f t="shared" si="20"/>
        <v>2</v>
      </c>
      <c r="DN13" s="97">
        <f t="shared" si="21"/>
        <v>0</v>
      </c>
      <c r="DO13" s="97">
        <f t="shared" si="22"/>
        <v>0</v>
      </c>
      <c r="DP13" s="97">
        <f t="shared" si="23"/>
        <v>2</v>
      </c>
      <c r="DQ13" s="113">
        <f t="shared" si="24"/>
        <v>0</v>
      </c>
      <c r="DR13" s="113">
        <f t="shared" si="25"/>
        <v>0</v>
      </c>
      <c r="DS13" s="113">
        <f t="shared" si="26"/>
        <v>2</v>
      </c>
      <c r="DT13" s="113">
        <f t="shared" si="27"/>
        <v>0</v>
      </c>
      <c r="DU13" s="113">
        <f t="shared" si="28"/>
        <v>0</v>
      </c>
      <c r="DV13" s="114">
        <f t="shared" si="29"/>
        <v>20</v>
      </c>
      <c r="DW13" s="113">
        <f>IF(DV13&lt;&gt;20,RANK(DV13,$DV$4:$DV$23,1)+COUNTIF(DV$4:DV13,DV13)-1,20)</f>
        <v>20</v>
      </c>
      <c r="DX13" s="115">
        <f t="shared" si="30"/>
        <v>0</v>
      </c>
      <c r="DY13" s="116" t="str">
        <f t="shared" si="31"/>
        <v>-</v>
      </c>
      <c r="DZ13" s="91"/>
      <c r="EA13" s="70"/>
      <c r="EB13" s="70"/>
    </row>
    <row r="14" spans="1:132" ht="16" customHeight="1">
      <c r="A14" s="70"/>
      <c r="B14" s="70"/>
      <c r="C14" s="64"/>
      <c r="D14" s="92" t="str">
        <f>classi!B275</f>
        <v>-</v>
      </c>
      <c r="E14" s="117"/>
      <c r="F14" s="93">
        <f>classi!C275</f>
        <v>0</v>
      </c>
      <c r="G14" s="93">
        <f>classi!D275</f>
        <v>0</v>
      </c>
      <c r="H14" s="93">
        <f>classi!G275</f>
        <v>0</v>
      </c>
      <c r="I14" s="117"/>
      <c r="J14" s="117"/>
      <c r="K14" s="117"/>
      <c r="L14" s="95">
        <v>0</v>
      </c>
      <c r="M14" s="95">
        <v>0</v>
      </c>
      <c r="N14" s="95"/>
      <c r="O14" s="96"/>
      <c r="P14" s="97">
        <f t="shared" si="0"/>
        <v>0</v>
      </c>
      <c r="Q14" s="95">
        <v>0</v>
      </c>
      <c r="R14" s="95">
        <v>0</v>
      </c>
      <c r="S14" s="95"/>
      <c r="T14" s="96"/>
      <c r="U14" s="97">
        <f t="shared" si="1"/>
        <v>0</v>
      </c>
      <c r="V14" s="95">
        <v>0</v>
      </c>
      <c r="W14" s="95">
        <v>0</v>
      </c>
      <c r="X14" s="95"/>
      <c r="Y14" s="96"/>
      <c r="Z14" s="97">
        <f t="shared" si="2"/>
        <v>0</v>
      </c>
      <c r="AA14" s="95">
        <v>0</v>
      </c>
      <c r="AB14" s="95">
        <v>0</v>
      </c>
      <c r="AC14" s="95"/>
      <c r="AD14" s="96"/>
      <c r="AE14" s="97">
        <f t="shared" si="3"/>
        <v>0</v>
      </c>
      <c r="AF14" s="95">
        <v>0</v>
      </c>
      <c r="AG14" s="95">
        <v>0</v>
      </c>
      <c r="AH14" s="95"/>
      <c r="AI14" s="96"/>
      <c r="AJ14" s="97">
        <f t="shared" si="4"/>
        <v>0</v>
      </c>
      <c r="AK14" s="95">
        <v>0</v>
      </c>
      <c r="AL14" s="95">
        <v>0</v>
      </c>
      <c r="AM14" s="95"/>
      <c r="AN14" s="96"/>
      <c r="AO14" s="97">
        <f t="shared" si="5"/>
        <v>0</v>
      </c>
      <c r="AP14" s="95">
        <v>0</v>
      </c>
      <c r="AQ14" s="95">
        <v>0</v>
      </c>
      <c r="AR14" s="95"/>
      <c r="AS14" s="96"/>
      <c r="AT14" s="97">
        <f t="shared" si="6"/>
        <v>0</v>
      </c>
      <c r="AU14" s="95">
        <v>0</v>
      </c>
      <c r="AV14" s="95">
        <v>0</v>
      </c>
      <c r="AW14" s="95"/>
      <c r="AX14" s="96"/>
      <c r="AY14" s="97">
        <f t="shared" si="7"/>
        <v>0</v>
      </c>
      <c r="AZ14" s="98">
        <f t="shared" si="8"/>
        <v>0</v>
      </c>
      <c r="BA14" s="99">
        <v>0</v>
      </c>
      <c r="BB14" s="99">
        <v>0</v>
      </c>
      <c r="BC14" s="99"/>
      <c r="BD14" s="100"/>
      <c r="BE14" s="97">
        <f t="shared" si="9"/>
        <v>0</v>
      </c>
      <c r="BF14" s="99">
        <v>0</v>
      </c>
      <c r="BG14" s="99">
        <v>0</v>
      </c>
      <c r="BH14" s="99"/>
      <c r="BI14" s="100"/>
      <c r="BJ14" s="97">
        <f t="shared" si="10"/>
        <v>0</v>
      </c>
      <c r="BK14" s="99">
        <v>0</v>
      </c>
      <c r="BL14" s="99">
        <v>0</v>
      </c>
      <c r="BM14" s="99"/>
      <c r="BN14" s="100"/>
      <c r="BO14" s="97">
        <f t="shared" si="11"/>
        <v>0</v>
      </c>
      <c r="BP14" s="99">
        <v>0</v>
      </c>
      <c r="BQ14" s="99">
        <v>0</v>
      </c>
      <c r="BR14" s="99"/>
      <c r="BS14" s="100"/>
      <c r="BT14" s="97">
        <f t="shared" si="12"/>
        <v>0</v>
      </c>
      <c r="BU14" s="101">
        <v>0</v>
      </c>
      <c r="BV14" s="101">
        <v>0</v>
      </c>
      <c r="BW14" s="101"/>
      <c r="BX14" s="100"/>
      <c r="BY14" s="97">
        <f t="shared" si="13"/>
        <v>0</v>
      </c>
      <c r="BZ14" s="101">
        <v>0</v>
      </c>
      <c r="CA14" s="101">
        <v>0</v>
      </c>
      <c r="CB14" s="101"/>
      <c r="CC14" s="102"/>
      <c r="CD14" s="103">
        <f t="shared" si="14"/>
        <v>0</v>
      </c>
      <c r="CE14" s="104"/>
      <c r="CF14" s="105"/>
      <c r="CG14" s="105"/>
      <c r="CH14" s="100"/>
      <c r="CI14" s="105"/>
      <c r="CJ14" s="105"/>
      <c r="CK14" s="105"/>
      <c r="CL14" s="100"/>
      <c r="CM14" s="105"/>
      <c r="CN14" s="105"/>
      <c r="CO14" s="105"/>
      <c r="CP14" s="100"/>
      <c r="CQ14" s="105"/>
      <c r="CR14" s="105"/>
      <c r="CS14" s="105"/>
      <c r="CT14" s="100"/>
      <c r="CU14" s="105"/>
      <c r="CV14" s="105"/>
      <c r="CW14" s="105"/>
      <c r="CX14" s="100"/>
      <c r="CY14" s="105"/>
      <c r="CZ14" s="105"/>
      <c r="DA14" s="105"/>
      <c r="DB14" s="106"/>
      <c r="DC14" s="107"/>
      <c r="DD14" s="108">
        <f t="shared" si="33"/>
        <v>0</v>
      </c>
      <c r="DE14" s="109">
        <f t="shared" si="34"/>
        <v>0</v>
      </c>
      <c r="DF14" s="109"/>
      <c r="DG14" s="96">
        <f t="shared" si="32"/>
        <v>0</v>
      </c>
      <c r="DH14" s="110">
        <f t="shared" si="15"/>
        <v>0</v>
      </c>
      <c r="DI14" s="97">
        <f t="shared" si="16"/>
        <v>0</v>
      </c>
      <c r="DJ14" s="111">
        <f t="shared" si="17"/>
        <v>2</v>
      </c>
      <c r="DK14" s="112">
        <f t="shared" si="18"/>
        <v>0</v>
      </c>
      <c r="DL14" s="97">
        <f t="shared" si="19"/>
        <v>0</v>
      </c>
      <c r="DM14" s="97">
        <f t="shared" si="20"/>
        <v>2</v>
      </c>
      <c r="DN14" s="97">
        <f t="shared" si="21"/>
        <v>0</v>
      </c>
      <c r="DO14" s="97">
        <f t="shared" si="22"/>
        <v>0</v>
      </c>
      <c r="DP14" s="97">
        <f t="shared" si="23"/>
        <v>2</v>
      </c>
      <c r="DQ14" s="113">
        <f t="shared" si="24"/>
        <v>0</v>
      </c>
      <c r="DR14" s="113">
        <f t="shared" si="25"/>
        <v>0</v>
      </c>
      <c r="DS14" s="113">
        <f t="shared" si="26"/>
        <v>2</v>
      </c>
      <c r="DT14" s="113">
        <f t="shared" si="27"/>
        <v>0</v>
      </c>
      <c r="DU14" s="113">
        <f t="shared" si="28"/>
        <v>0</v>
      </c>
      <c r="DV14" s="114">
        <f t="shared" si="29"/>
        <v>20</v>
      </c>
      <c r="DW14" s="113">
        <f>IF(DV14&lt;&gt;20,RANK(DV14,$DV$4:$DV$23,1)+COUNTIF(DV$4:DV14,DV14)-1,20)</f>
        <v>20</v>
      </c>
      <c r="DX14" s="115">
        <f t="shared" si="30"/>
        <v>0</v>
      </c>
      <c r="DY14" s="116" t="str">
        <f t="shared" si="31"/>
        <v>-</v>
      </c>
      <c r="DZ14" s="91"/>
      <c r="EA14" s="70"/>
      <c r="EB14" s="70"/>
    </row>
    <row r="15" spans="1:132" ht="16" customHeight="1">
      <c r="A15" s="70"/>
      <c r="B15" s="70"/>
      <c r="C15" s="64"/>
      <c r="D15" s="92" t="str">
        <f>classi!B276</f>
        <v>-</v>
      </c>
      <c r="E15" s="117"/>
      <c r="F15" s="93">
        <f>classi!C276</f>
        <v>0</v>
      </c>
      <c r="G15" s="93">
        <f>classi!D276</f>
        <v>0</v>
      </c>
      <c r="H15" s="93">
        <f>classi!G276</f>
        <v>0</v>
      </c>
      <c r="I15" s="117"/>
      <c r="J15" s="117"/>
      <c r="K15" s="117"/>
      <c r="L15" s="95">
        <v>0</v>
      </c>
      <c r="M15" s="95">
        <v>0</v>
      </c>
      <c r="N15" s="95"/>
      <c r="O15" s="96"/>
      <c r="P15" s="97">
        <f t="shared" si="0"/>
        <v>0</v>
      </c>
      <c r="Q15" s="95">
        <v>0</v>
      </c>
      <c r="R15" s="95">
        <v>0</v>
      </c>
      <c r="S15" s="95"/>
      <c r="T15" s="96"/>
      <c r="U15" s="97">
        <f t="shared" si="1"/>
        <v>0</v>
      </c>
      <c r="V15" s="95">
        <v>0</v>
      </c>
      <c r="W15" s="95">
        <v>0</v>
      </c>
      <c r="X15" s="95"/>
      <c r="Y15" s="96"/>
      <c r="Z15" s="97">
        <f t="shared" si="2"/>
        <v>0</v>
      </c>
      <c r="AA15" s="95">
        <v>0</v>
      </c>
      <c r="AB15" s="95">
        <v>0</v>
      </c>
      <c r="AC15" s="95"/>
      <c r="AD15" s="96"/>
      <c r="AE15" s="97">
        <f t="shared" si="3"/>
        <v>0</v>
      </c>
      <c r="AF15" s="95">
        <v>0</v>
      </c>
      <c r="AG15" s="95">
        <v>0</v>
      </c>
      <c r="AH15" s="95"/>
      <c r="AI15" s="96"/>
      <c r="AJ15" s="97">
        <f t="shared" si="4"/>
        <v>0</v>
      </c>
      <c r="AK15" s="95">
        <v>0</v>
      </c>
      <c r="AL15" s="95">
        <v>0</v>
      </c>
      <c r="AM15" s="95"/>
      <c r="AN15" s="96"/>
      <c r="AO15" s="97">
        <f t="shared" si="5"/>
        <v>0</v>
      </c>
      <c r="AP15" s="95">
        <v>0</v>
      </c>
      <c r="AQ15" s="95">
        <v>0</v>
      </c>
      <c r="AR15" s="95"/>
      <c r="AS15" s="96"/>
      <c r="AT15" s="97">
        <f t="shared" si="6"/>
        <v>0</v>
      </c>
      <c r="AU15" s="95">
        <v>0</v>
      </c>
      <c r="AV15" s="95">
        <v>0</v>
      </c>
      <c r="AW15" s="95"/>
      <c r="AX15" s="96"/>
      <c r="AY15" s="97">
        <f t="shared" si="7"/>
        <v>0</v>
      </c>
      <c r="AZ15" s="98">
        <f t="shared" si="8"/>
        <v>0</v>
      </c>
      <c r="BA15" s="99">
        <v>0</v>
      </c>
      <c r="BB15" s="99">
        <v>0</v>
      </c>
      <c r="BC15" s="99"/>
      <c r="BD15" s="100"/>
      <c r="BE15" s="97">
        <f t="shared" si="9"/>
        <v>0</v>
      </c>
      <c r="BF15" s="99">
        <v>0</v>
      </c>
      <c r="BG15" s="99">
        <v>0</v>
      </c>
      <c r="BH15" s="99"/>
      <c r="BI15" s="100"/>
      <c r="BJ15" s="97">
        <f t="shared" si="10"/>
        <v>0</v>
      </c>
      <c r="BK15" s="99">
        <v>0</v>
      </c>
      <c r="BL15" s="99">
        <v>0</v>
      </c>
      <c r="BM15" s="99"/>
      <c r="BN15" s="100"/>
      <c r="BO15" s="97">
        <f t="shared" si="11"/>
        <v>0</v>
      </c>
      <c r="BP15" s="99">
        <v>0</v>
      </c>
      <c r="BQ15" s="99">
        <v>0</v>
      </c>
      <c r="BR15" s="99"/>
      <c r="BS15" s="100"/>
      <c r="BT15" s="97">
        <f t="shared" si="12"/>
        <v>0</v>
      </c>
      <c r="BU15" s="101">
        <v>0</v>
      </c>
      <c r="BV15" s="101">
        <v>0</v>
      </c>
      <c r="BW15" s="101"/>
      <c r="BX15" s="100"/>
      <c r="BY15" s="97">
        <f t="shared" si="13"/>
        <v>0</v>
      </c>
      <c r="BZ15" s="101">
        <v>0</v>
      </c>
      <c r="CA15" s="101">
        <v>0</v>
      </c>
      <c r="CB15" s="101"/>
      <c r="CC15" s="102"/>
      <c r="CD15" s="103">
        <f t="shared" si="14"/>
        <v>0</v>
      </c>
      <c r="CE15" s="104"/>
      <c r="CF15" s="105"/>
      <c r="CG15" s="105"/>
      <c r="CH15" s="100"/>
      <c r="CI15" s="105"/>
      <c r="CJ15" s="105"/>
      <c r="CK15" s="105"/>
      <c r="CL15" s="100"/>
      <c r="CM15" s="105"/>
      <c r="CN15" s="105"/>
      <c r="CO15" s="105"/>
      <c r="CP15" s="100"/>
      <c r="CQ15" s="105"/>
      <c r="CR15" s="105"/>
      <c r="CS15" s="105"/>
      <c r="CT15" s="100"/>
      <c r="CU15" s="105"/>
      <c r="CV15" s="105"/>
      <c r="CW15" s="105"/>
      <c r="CX15" s="100"/>
      <c r="CY15" s="105"/>
      <c r="CZ15" s="105"/>
      <c r="DA15" s="105"/>
      <c r="DB15" s="106"/>
      <c r="DC15" s="107"/>
      <c r="DD15" s="108">
        <f t="shared" si="33"/>
        <v>0</v>
      </c>
      <c r="DE15" s="109">
        <f t="shared" si="34"/>
        <v>0</v>
      </c>
      <c r="DF15" s="109"/>
      <c r="DG15" s="96">
        <f t="shared" si="32"/>
        <v>0</v>
      </c>
      <c r="DH15" s="110">
        <f t="shared" si="15"/>
        <v>0</v>
      </c>
      <c r="DI15" s="97">
        <f t="shared" si="16"/>
        <v>0</v>
      </c>
      <c r="DJ15" s="111">
        <f t="shared" si="17"/>
        <v>2</v>
      </c>
      <c r="DK15" s="112">
        <f t="shared" si="18"/>
        <v>0</v>
      </c>
      <c r="DL15" s="97">
        <f t="shared" si="19"/>
        <v>0</v>
      </c>
      <c r="DM15" s="97">
        <f t="shared" si="20"/>
        <v>2</v>
      </c>
      <c r="DN15" s="97">
        <f t="shared" si="21"/>
        <v>0</v>
      </c>
      <c r="DO15" s="97">
        <f t="shared" si="22"/>
        <v>0</v>
      </c>
      <c r="DP15" s="97">
        <f t="shared" si="23"/>
        <v>2</v>
      </c>
      <c r="DQ15" s="113">
        <f t="shared" si="24"/>
        <v>0</v>
      </c>
      <c r="DR15" s="113">
        <f t="shared" si="25"/>
        <v>0</v>
      </c>
      <c r="DS15" s="113">
        <f t="shared" si="26"/>
        <v>2</v>
      </c>
      <c r="DT15" s="113">
        <f t="shared" si="27"/>
        <v>0</v>
      </c>
      <c r="DU15" s="113">
        <f t="shared" si="28"/>
        <v>0</v>
      </c>
      <c r="DV15" s="114">
        <f t="shared" si="29"/>
        <v>20</v>
      </c>
      <c r="DW15" s="113">
        <f>IF(DV15&lt;&gt;20,RANK(DV15,$DV$4:$DV$23,1)+COUNTIF(DV$4:DV15,DV15)-1,20)</f>
        <v>20</v>
      </c>
      <c r="DX15" s="115">
        <f t="shared" si="30"/>
        <v>0</v>
      </c>
      <c r="DY15" s="116" t="str">
        <f t="shared" si="31"/>
        <v>-</v>
      </c>
      <c r="DZ15" s="91"/>
      <c r="EA15" s="70"/>
      <c r="EB15" s="70"/>
    </row>
    <row r="16" spans="1:132" ht="16" customHeight="1">
      <c r="A16" s="70"/>
      <c r="B16" s="70"/>
      <c r="C16" s="64"/>
      <c r="D16" s="92" t="str">
        <f>classi!B277</f>
        <v>-</v>
      </c>
      <c r="E16" s="117"/>
      <c r="F16" s="93">
        <f>classi!C277</f>
        <v>0</v>
      </c>
      <c r="G16" s="93">
        <f>classi!D277</f>
        <v>0</v>
      </c>
      <c r="H16" s="93">
        <f>classi!G277</f>
        <v>0</v>
      </c>
      <c r="I16" s="117"/>
      <c r="J16" s="117"/>
      <c r="K16" s="117"/>
      <c r="L16" s="95">
        <v>0</v>
      </c>
      <c r="M16" s="95">
        <v>0</v>
      </c>
      <c r="N16" s="95"/>
      <c r="O16" s="96"/>
      <c r="P16" s="97">
        <f t="shared" si="0"/>
        <v>0</v>
      </c>
      <c r="Q16" s="95">
        <v>0</v>
      </c>
      <c r="R16" s="95">
        <v>0</v>
      </c>
      <c r="S16" s="95"/>
      <c r="T16" s="96"/>
      <c r="U16" s="97">
        <f t="shared" si="1"/>
        <v>0</v>
      </c>
      <c r="V16" s="95">
        <v>0</v>
      </c>
      <c r="W16" s="95">
        <v>0</v>
      </c>
      <c r="X16" s="95"/>
      <c r="Y16" s="96"/>
      <c r="Z16" s="97">
        <f t="shared" si="2"/>
        <v>0</v>
      </c>
      <c r="AA16" s="95">
        <v>0</v>
      </c>
      <c r="AB16" s="95">
        <v>0</v>
      </c>
      <c r="AC16" s="95"/>
      <c r="AD16" s="96"/>
      <c r="AE16" s="97">
        <f t="shared" si="3"/>
        <v>0</v>
      </c>
      <c r="AF16" s="95">
        <v>0</v>
      </c>
      <c r="AG16" s="95">
        <v>0</v>
      </c>
      <c r="AH16" s="95"/>
      <c r="AI16" s="96"/>
      <c r="AJ16" s="97">
        <f t="shared" si="4"/>
        <v>0</v>
      </c>
      <c r="AK16" s="95">
        <v>0</v>
      </c>
      <c r="AL16" s="95">
        <v>0</v>
      </c>
      <c r="AM16" s="95"/>
      <c r="AN16" s="96"/>
      <c r="AO16" s="97">
        <f t="shared" si="5"/>
        <v>0</v>
      </c>
      <c r="AP16" s="95">
        <v>0</v>
      </c>
      <c r="AQ16" s="95">
        <v>0</v>
      </c>
      <c r="AR16" s="95"/>
      <c r="AS16" s="96"/>
      <c r="AT16" s="97">
        <f t="shared" si="6"/>
        <v>0</v>
      </c>
      <c r="AU16" s="95">
        <v>0</v>
      </c>
      <c r="AV16" s="95">
        <v>0</v>
      </c>
      <c r="AW16" s="95"/>
      <c r="AX16" s="96"/>
      <c r="AY16" s="97">
        <f t="shared" si="7"/>
        <v>0</v>
      </c>
      <c r="AZ16" s="98">
        <f t="shared" si="8"/>
        <v>0</v>
      </c>
      <c r="BA16" s="99">
        <v>0</v>
      </c>
      <c r="BB16" s="99">
        <v>0</v>
      </c>
      <c r="BC16" s="99"/>
      <c r="BD16" s="100"/>
      <c r="BE16" s="97">
        <f t="shared" si="9"/>
        <v>0</v>
      </c>
      <c r="BF16" s="99">
        <v>0</v>
      </c>
      <c r="BG16" s="99">
        <v>0</v>
      </c>
      <c r="BH16" s="99"/>
      <c r="BI16" s="100"/>
      <c r="BJ16" s="97">
        <f t="shared" si="10"/>
        <v>0</v>
      </c>
      <c r="BK16" s="99">
        <v>0</v>
      </c>
      <c r="BL16" s="99">
        <v>0</v>
      </c>
      <c r="BM16" s="99"/>
      <c r="BN16" s="100"/>
      <c r="BO16" s="97">
        <f t="shared" si="11"/>
        <v>0</v>
      </c>
      <c r="BP16" s="99">
        <v>0</v>
      </c>
      <c r="BQ16" s="99">
        <v>0</v>
      </c>
      <c r="BR16" s="99"/>
      <c r="BS16" s="100"/>
      <c r="BT16" s="97">
        <f t="shared" si="12"/>
        <v>0</v>
      </c>
      <c r="BU16" s="101">
        <v>0</v>
      </c>
      <c r="BV16" s="101">
        <v>0</v>
      </c>
      <c r="BW16" s="101"/>
      <c r="BX16" s="100"/>
      <c r="BY16" s="97">
        <f t="shared" si="13"/>
        <v>0</v>
      </c>
      <c r="BZ16" s="101">
        <v>0</v>
      </c>
      <c r="CA16" s="101">
        <v>0</v>
      </c>
      <c r="CB16" s="101"/>
      <c r="CC16" s="102"/>
      <c r="CD16" s="103">
        <f t="shared" si="14"/>
        <v>0</v>
      </c>
      <c r="CE16" s="104"/>
      <c r="CF16" s="105"/>
      <c r="CG16" s="105"/>
      <c r="CH16" s="100"/>
      <c r="CI16" s="105"/>
      <c r="CJ16" s="105"/>
      <c r="CK16" s="105"/>
      <c r="CL16" s="100"/>
      <c r="CM16" s="105"/>
      <c r="CN16" s="105"/>
      <c r="CO16" s="105"/>
      <c r="CP16" s="100"/>
      <c r="CQ16" s="105"/>
      <c r="CR16" s="105"/>
      <c r="CS16" s="105"/>
      <c r="CT16" s="100"/>
      <c r="CU16" s="105"/>
      <c r="CV16" s="105"/>
      <c r="CW16" s="105"/>
      <c r="CX16" s="100"/>
      <c r="CY16" s="105"/>
      <c r="CZ16" s="105"/>
      <c r="DA16" s="105"/>
      <c r="DB16" s="106"/>
      <c r="DC16" s="107"/>
      <c r="DD16" s="108">
        <f t="shared" si="33"/>
        <v>0</v>
      </c>
      <c r="DE16" s="109">
        <f t="shared" si="34"/>
        <v>0</v>
      </c>
      <c r="DF16" s="109"/>
      <c r="DG16" s="96">
        <f t="shared" si="32"/>
        <v>0</v>
      </c>
      <c r="DH16" s="110">
        <f t="shared" si="15"/>
        <v>0</v>
      </c>
      <c r="DI16" s="97">
        <f t="shared" si="16"/>
        <v>0</v>
      </c>
      <c r="DJ16" s="111">
        <f t="shared" si="17"/>
        <v>2</v>
      </c>
      <c r="DK16" s="112">
        <f t="shared" si="18"/>
        <v>0</v>
      </c>
      <c r="DL16" s="97">
        <f t="shared" si="19"/>
        <v>0</v>
      </c>
      <c r="DM16" s="97">
        <f t="shared" si="20"/>
        <v>2</v>
      </c>
      <c r="DN16" s="97">
        <f t="shared" si="21"/>
        <v>0</v>
      </c>
      <c r="DO16" s="97">
        <f t="shared" si="22"/>
        <v>0</v>
      </c>
      <c r="DP16" s="97">
        <f t="shared" si="23"/>
        <v>2</v>
      </c>
      <c r="DQ16" s="113">
        <f t="shared" si="24"/>
        <v>0</v>
      </c>
      <c r="DR16" s="113">
        <f t="shared" si="25"/>
        <v>0</v>
      </c>
      <c r="DS16" s="113">
        <f t="shared" si="26"/>
        <v>2</v>
      </c>
      <c r="DT16" s="113">
        <f t="shared" si="27"/>
        <v>0</v>
      </c>
      <c r="DU16" s="113">
        <f t="shared" si="28"/>
        <v>0</v>
      </c>
      <c r="DV16" s="114">
        <f t="shared" si="29"/>
        <v>20</v>
      </c>
      <c r="DW16" s="113">
        <f>IF(DV16&lt;&gt;20,RANK(DV16,$DV$4:$DV$23,1)+COUNTIF(DV$4:DV16,DV16)-1,20)</f>
        <v>20</v>
      </c>
      <c r="DX16" s="115">
        <f t="shared" si="30"/>
        <v>0</v>
      </c>
      <c r="DY16" s="116" t="str">
        <f t="shared" si="31"/>
        <v>-</v>
      </c>
      <c r="DZ16" s="91"/>
      <c r="EA16" s="70"/>
      <c r="EB16" s="70"/>
    </row>
    <row r="17" spans="1:132" ht="16" customHeight="1">
      <c r="A17" s="70"/>
      <c r="B17" s="70"/>
      <c r="C17" s="64"/>
      <c r="D17" s="92" t="str">
        <f>classi!B278</f>
        <v>-</v>
      </c>
      <c r="E17" s="117"/>
      <c r="F17" s="93">
        <f>classi!C278</f>
        <v>0</v>
      </c>
      <c r="G17" s="93">
        <f>classi!D278</f>
        <v>0</v>
      </c>
      <c r="H17" s="93">
        <f>classi!G278</f>
        <v>0</v>
      </c>
      <c r="I17" s="117"/>
      <c r="J17" s="117"/>
      <c r="K17" s="117"/>
      <c r="L17" s="95">
        <v>0</v>
      </c>
      <c r="M17" s="95">
        <v>0</v>
      </c>
      <c r="N17" s="95"/>
      <c r="O17" s="96"/>
      <c r="P17" s="97">
        <f t="shared" si="0"/>
        <v>0</v>
      </c>
      <c r="Q17" s="95">
        <v>0</v>
      </c>
      <c r="R17" s="95">
        <v>0</v>
      </c>
      <c r="S17" s="95"/>
      <c r="T17" s="96"/>
      <c r="U17" s="97">
        <f t="shared" si="1"/>
        <v>0</v>
      </c>
      <c r="V17" s="95">
        <v>0</v>
      </c>
      <c r="W17" s="95">
        <v>0</v>
      </c>
      <c r="X17" s="95"/>
      <c r="Y17" s="96"/>
      <c r="Z17" s="97">
        <f t="shared" si="2"/>
        <v>0</v>
      </c>
      <c r="AA17" s="95">
        <v>0</v>
      </c>
      <c r="AB17" s="95">
        <v>0</v>
      </c>
      <c r="AC17" s="95"/>
      <c r="AD17" s="96"/>
      <c r="AE17" s="97">
        <f t="shared" si="3"/>
        <v>0</v>
      </c>
      <c r="AF17" s="95">
        <v>0</v>
      </c>
      <c r="AG17" s="95">
        <v>0</v>
      </c>
      <c r="AH17" s="95"/>
      <c r="AI17" s="96"/>
      <c r="AJ17" s="97">
        <f t="shared" si="4"/>
        <v>0</v>
      </c>
      <c r="AK17" s="95">
        <v>0</v>
      </c>
      <c r="AL17" s="95">
        <v>0</v>
      </c>
      <c r="AM17" s="95"/>
      <c r="AN17" s="96"/>
      <c r="AO17" s="97">
        <f t="shared" si="5"/>
        <v>0</v>
      </c>
      <c r="AP17" s="95">
        <v>0</v>
      </c>
      <c r="AQ17" s="95">
        <v>0</v>
      </c>
      <c r="AR17" s="95"/>
      <c r="AS17" s="96"/>
      <c r="AT17" s="97">
        <f t="shared" si="6"/>
        <v>0</v>
      </c>
      <c r="AU17" s="95">
        <v>0</v>
      </c>
      <c r="AV17" s="95">
        <v>0</v>
      </c>
      <c r="AW17" s="95"/>
      <c r="AX17" s="96"/>
      <c r="AY17" s="97">
        <f t="shared" si="7"/>
        <v>0</v>
      </c>
      <c r="AZ17" s="98">
        <f t="shared" si="8"/>
        <v>0</v>
      </c>
      <c r="BA17" s="99">
        <v>0</v>
      </c>
      <c r="BB17" s="99">
        <v>0</v>
      </c>
      <c r="BC17" s="99"/>
      <c r="BD17" s="100"/>
      <c r="BE17" s="97">
        <f t="shared" si="9"/>
        <v>0</v>
      </c>
      <c r="BF17" s="99">
        <v>0</v>
      </c>
      <c r="BG17" s="99">
        <v>0</v>
      </c>
      <c r="BH17" s="99"/>
      <c r="BI17" s="100"/>
      <c r="BJ17" s="97">
        <f t="shared" si="10"/>
        <v>0</v>
      </c>
      <c r="BK17" s="99">
        <v>0</v>
      </c>
      <c r="BL17" s="99">
        <v>0</v>
      </c>
      <c r="BM17" s="99"/>
      <c r="BN17" s="100"/>
      <c r="BO17" s="97">
        <f t="shared" si="11"/>
        <v>0</v>
      </c>
      <c r="BP17" s="99">
        <v>0</v>
      </c>
      <c r="BQ17" s="99">
        <v>0</v>
      </c>
      <c r="BR17" s="99"/>
      <c r="BS17" s="100"/>
      <c r="BT17" s="97">
        <f t="shared" si="12"/>
        <v>0</v>
      </c>
      <c r="BU17" s="101">
        <v>0</v>
      </c>
      <c r="BV17" s="101">
        <v>0</v>
      </c>
      <c r="BW17" s="101"/>
      <c r="BX17" s="100"/>
      <c r="BY17" s="97">
        <f t="shared" si="13"/>
        <v>0</v>
      </c>
      <c r="BZ17" s="101">
        <v>0</v>
      </c>
      <c r="CA17" s="101">
        <v>0</v>
      </c>
      <c r="CB17" s="101"/>
      <c r="CC17" s="102"/>
      <c r="CD17" s="103">
        <f t="shared" si="14"/>
        <v>0</v>
      </c>
      <c r="CE17" s="104"/>
      <c r="CF17" s="105"/>
      <c r="CG17" s="105"/>
      <c r="CH17" s="100"/>
      <c r="CI17" s="105"/>
      <c r="CJ17" s="105"/>
      <c r="CK17" s="105"/>
      <c r="CL17" s="100"/>
      <c r="CM17" s="105"/>
      <c r="CN17" s="105"/>
      <c r="CO17" s="105"/>
      <c r="CP17" s="100"/>
      <c r="CQ17" s="105"/>
      <c r="CR17" s="105"/>
      <c r="CS17" s="105"/>
      <c r="CT17" s="100"/>
      <c r="CU17" s="105"/>
      <c r="CV17" s="105"/>
      <c r="CW17" s="105"/>
      <c r="CX17" s="100"/>
      <c r="CY17" s="105"/>
      <c r="CZ17" s="105"/>
      <c r="DA17" s="105"/>
      <c r="DB17" s="106"/>
      <c r="DC17" s="107"/>
      <c r="DD17" s="108">
        <f t="shared" si="33"/>
        <v>0</v>
      </c>
      <c r="DE17" s="109">
        <f t="shared" si="34"/>
        <v>0</v>
      </c>
      <c r="DF17" s="109"/>
      <c r="DG17" s="96">
        <f t="shared" si="32"/>
        <v>0</v>
      </c>
      <c r="DH17" s="110">
        <f t="shared" si="15"/>
        <v>0</v>
      </c>
      <c r="DI17" s="97">
        <f t="shared" si="16"/>
        <v>0</v>
      </c>
      <c r="DJ17" s="111">
        <f t="shared" si="17"/>
        <v>2</v>
      </c>
      <c r="DK17" s="112">
        <f t="shared" si="18"/>
        <v>0</v>
      </c>
      <c r="DL17" s="97">
        <f t="shared" si="19"/>
        <v>0</v>
      </c>
      <c r="DM17" s="97">
        <f t="shared" si="20"/>
        <v>2</v>
      </c>
      <c r="DN17" s="97">
        <f t="shared" si="21"/>
        <v>0</v>
      </c>
      <c r="DO17" s="97">
        <f t="shared" si="22"/>
        <v>0</v>
      </c>
      <c r="DP17" s="97">
        <f t="shared" si="23"/>
        <v>2</v>
      </c>
      <c r="DQ17" s="113">
        <f t="shared" si="24"/>
        <v>0</v>
      </c>
      <c r="DR17" s="113">
        <f t="shared" si="25"/>
        <v>0</v>
      </c>
      <c r="DS17" s="113">
        <f t="shared" si="26"/>
        <v>2</v>
      </c>
      <c r="DT17" s="113">
        <f t="shared" si="27"/>
        <v>0</v>
      </c>
      <c r="DU17" s="113">
        <f t="shared" si="28"/>
        <v>0</v>
      </c>
      <c r="DV17" s="114">
        <f t="shared" si="29"/>
        <v>20</v>
      </c>
      <c r="DW17" s="113">
        <f>IF(DV17&lt;&gt;20,RANK(DV17,$DV$4:$DV$23,1)+COUNTIF(DV$4:DV17,DV17)-1,20)</f>
        <v>20</v>
      </c>
      <c r="DX17" s="115">
        <f t="shared" si="30"/>
        <v>0</v>
      </c>
      <c r="DY17" s="116" t="str">
        <f t="shared" si="31"/>
        <v>-</v>
      </c>
      <c r="DZ17" s="91"/>
      <c r="EA17" s="70"/>
      <c r="EB17" s="70"/>
    </row>
    <row r="18" spans="1:132" ht="16" customHeight="1">
      <c r="A18" s="70"/>
      <c r="B18" s="70"/>
      <c r="C18" s="64"/>
      <c r="D18" s="92" t="str">
        <f>classi!B279</f>
        <v>-</v>
      </c>
      <c r="E18" s="117"/>
      <c r="F18" s="93">
        <f>classi!C279</f>
        <v>0</v>
      </c>
      <c r="G18" s="93">
        <f>classi!D279</f>
        <v>0</v>
      </c>
      <c r="H18" s="93">
        <f>classi!G279</f>
        <v>0</v>
      </c>
      <c r="I18" s="117"/>
      <c r="J18" s="117"/>
      <c r="K18" s="117"/>
      <c r="L18" s="95">
        <v>0</v>
      </c>
      <c r="M18" s="95">
        <v>0</v>
      </c>
      <c r="N18" s="95"/>
      <c r="O18" s="96"/>
      <c r="P18" s="97">
        <f t="shared" si="0"/>
        <v>0</v>
      </c>
      <c r="Q18" s="95">
        <v>0</v>
      </c>
      <c r="R18" s="95">
        <v>0</v>
      </c>
      <c r="S18" s="95"/>
      <c r="T18" s="96"/>
      <c r="U18" s="97">
        <f t="shared" si="1"/>
        <v>0</v>
      </c>
      <c r="V18" s="95">
        <v>0</v>
      </c>
      <c r="W18" s="95">
        <v>0</v>
      </c>
      <c r="X18" s="95"/>
      <c r="Y18" s="96"/>
      <c r="Z18" s="97">
        <f t="shared" si="2"/>
        <v>0</v>
      </c>
      <c r="AA18" s="95">
        <v>0</v>
      </c>
      <c r="AB18" s="95">
        <v>0</v>
      </c>
      <c r="AC18" s="95"/>
      <c r="AD18" s="96"/>
      <c r="AE18" s="97">
        <f t="shared" si="3"/>
        <v>0</v>
      </c>
      <c r="AF18" s="95">
        <v>0</v>
      </c>
      <c r="AG18" s="95">
        <v>0</v>
      </c>
      <c r="AH18" s="95"/>
      <c r="AI18" s="96"/>
      <c r="AJ18" s="97">
        <f t="shared" si="4"/>
        <v>0</v>
      </c>
      <c r="AK18" s="95">
        <v>0</v>
      </c>
      <c r="AL18" s="95">
        <v>0</v>
      </c>
      <c r="AM18" s="95"/>
      <c r="AN18" s="96"/>
      <c r="AO18" s="97">
        <f t="shared" si="5"/>
        <v>0</v>
      </c>
      <c r="AP18" s="95">
        <v>0</v>
      </c>
      <c r="AQ18" s="95">
        <v>0</v>
      </c>
      <c r="AR18" s="95"/>
      <c r="AS18" s="96"/>
      <c r="AT18" s="97">
        <f t="shared" si="6"/>
        <v>0</v>
      </c>
      <c r="AU18" s="95">
        <v>0</v>
      </c>
      <c r="AV18" s="95">
        <v>0</v>
      </c>
      <c r="AW18" s="95"/>
      <c r="AX18" s="96"/>
      <c r="AY18" s="97">
        <f t="shared" si="7"/>
        <v>0</v>
      </c>
      <c r="AZ18" s="98">
        <f t="shared" si="8"/>
        <v>0</v>
      </c>
      <c r="BA18" s="99">
        <v>0</v>
      </c>
      <c r="BB18" s="99">
        <v>0</v>
      </c>
      <c r="BC18" s="99"/>
      <c r="BD18" s="100"/>
      <c r="BE18" s="97">
        <f t="shared" si="9"/>
        <v>0</v>
      </c>
      <c r="BF18" s="99">
        <v>0</v>
      </c>
      <c r="BG18" s="99">
        <v>0</v>
      </c>
      <c r="BH18" s="99"/>
      <c r="BI18" s="100"/>
      <c r="BJ18" s="97">
        <f t="shared" si="10"/>
        <v>0</v>
      </c>
      <c r="BK18" s="99">
        <v>0</v>
      </c>
      <c r="BL18" s="99">
        <v>0</v>
      </c>
      <c r="BM18" s="99"/>
      <c r="BN18" s="100"/>
      <c r="BO18" s="97">
        <f t="shared" si="11"/>
        <v>0</v>
      </c>
      <c r="BP18" s="99">
        <v>0</v>
      </c>
      <c r="BQ18" s="99">
        <v>0</v>
      </c>
      <c r="BR18" s="99"/>
      <c r="BS18" s="100"/>
      <c r="BT18" s="97">
        <f t="shared" si="12"/>
        <v>0</v>
      </c>
      <c r="BU18" s="101">
        <v>0</v>
      </c>
      <c r="BV18" s="101">
        <v>0</v>
      </c>
      <c r="BW18" s="101"/>
      <c r="BX18" s="100"/>
      <c r="BY18" s="97">
        <f t="shared" si="13"/>
        <v>0</v>
      </c>
      <c r="BZ18" s="101">
        <v>0</v>
      </c>
      <c r="CA18" s="101">
        <v>0</v>
      </c>
      <c r="CB18" s="101"/>
      <c r="CC18" s="102"/>
      <c r="CD18" s="103">
        <f t="shared" si="14"/>
        <v>0</v>
      </c>
      <c r="CE18" s="104"/>
      <c r="CF18" s="105"/>
      <c r="CG18" s="105"/>
      <c r="CH18" s="100"/>
      <c r="CI18" s="105"/>
      <c r="CJ18" s="105"/>
      <c r="CK18" s="105"/>
      <c r="CL18" s="100"/>
      <c r="CM18" s="105"/>
      <c r="CN18" s="105"/>
      <c r="CO18" s="105"/>
      <c r="CP18" s="100"/>
      <c r="CQ18" s="105"/>
      <c r="CR18" s="105"/>
      <c r="CS18" s="105"/>
      <c r="CT18" s="100"/>
      <c r="CU18" s="105"/>
      <c r="CV18" s="105"/>
      <c r="CW18" s="105"/>
      <c r="CX18" s="100"/>
      <c r="CY18" s="105"/>
      <c r="CZ18" s="105"/>
      <c r="DA18" s="105"/>
      <c r="DB18" s="106"/>
      <c r="DC18" s="107"/>
      <c r="DD18" s="108">
        <f t="shared" si="33"/>
        <v>0</v>
      </c>
      <c r="DE18" s="109">
        <f t="shared" si="34"/>
        <v>0</v>
      </c>
      <c r="DF18" s="109"/>
      <c r="DG18" s="96">
        <f t="shared" si="32"/>
        <v>0</v>
      </c>
      <c r="DH18" s="110">
        <f t="shared" si="15"/>
        <v>0</v>
      </c>
      <c r="DI18" s="97">
        <f t="shared" si="16"/>
        <v>0</v>
      </c>
      <c r="DJ18" s="111">
        <f t="shared" si="17"/>
        <v>2</v>
      </c>
      <c r="DK18" s="112">
        <f t="shared" si="18"/>
        <v>0</v>
      </c>
      <c r="DL18" s="97">
        <f t="shared" si="19"/>
        <v>0</v>
      </c>
      <c r="DM18" s="97">
        <f t="shared" si="20"/>
        <v>2</v>
      </c>
      <c r="DN18" s="97">
        <f t="shared" si="21"/>
        <v>0</v>
      </c>
      <c r="DO18" s="97">
        <f t="shared" si="22"/>
        <v>0</v>
      </c>
      <c r="DP18" s="97">
        <f t="shared" si="23"/>
        <v>2</v>
      </c>
      <c r="DQ18" s="113">
        <f t="shared" si="24"/>
        <v>0</v>
      </c>
      <c r="DR18" s="113">
        <f t="shared" si="25"/>
        <v>0</v>
      </c>
      <c r="DS18" s="113">
        <f t="shared" si="26"/>
        <v>2</v>
      </c>
      <c r="DT18" s="113">
        <f t="shared" si="27"/>
        <v>0</v>
      </c>
      <c r="DU18" s="113">
        <f t="shared" si="28"/>
        <v>0</v>
      </c>
      <c r="DV18" s="114">
        <f t="shared" si="29"/>
        <v>20</v>
      </c>
      <c r="DW18" s="113">
        <f>IF(DV18&lt;&gt;20,RANK(DV18,$DV$4:$DV$23,1)+COUNTIF(DV$4:DV18,DV18)-1,20)</f>
        <v>20</v>
      </c>
      <c r="DX18" s="115">
        <f t="shared" si="30"/>
        <v>0</v>
      </c>
      <c r="DY18" s="116" t="str">
        <f t="shared" si="31"/>
        <v>-</v>
      </c>
      <c r="DZ18" s="91"/>
      <c r="EA18" s="70"/>
      <c r="EB18" s="70"/>
    </row>
    <row r="19" spans="1:132" ht="16" customHeight="1">
      <c r="A19" s="70"/>
      <c r="B19" s="70"/>
      <c r="C19" s="64"/>
      <c r="D19" s="92" t="str">
        <f>classi!B280</f>
        <v>-</v>
      </c>
      <c r="E19" s="117"/>
      <c r="F19" s="93">
        <f>classi!C280</f>
        <v>0</v>
      </c>
      <c r="G19" s="93">
        <f>classi!D280</f>
        <v>0</v>
      </c>
      <c r="H19" s="93">
        <f>classi!G280</f>
        <v>0</v>
      </c>
      <c r="I19" s="117"/>
      <c r="J19" s="117"/>
      <c r="K19" s="117"/>
      <c r="L19" s="95">
        <v>0</v>
      </c>
      <c r="M19" s="95">
        <v>0</v>
      </c>
      <c r="N19" s="95"/>
      <c r="O19" s="96"/>
      <c r="P19" s="97">
        <f t="shared" si="0"/>
        <v>0</v>
      </c>
      <c r="Q19" s="95">
        <v>0</v>
      </c>
      <c r="R19" s="95">
        <v>0</v>
      </c>
      <c r="S19" s="95"/>
      <c r="T19" s="96"/>
      <c r="U19" s="97">
        <f t="shared" si="1"/>
        <v>0</v>
      </c>
      <c r="V19" s="95">
        <v>0</v>
      </c>
      <c r="W19" s="95">
        <v>0</v>
      </c>
      <c r="X19" s="95"/>
      <c r="Y19" s="96"/>
      <c r="Z19" s="97">
        <f t="shared" si="2"/>
        <v>0</v>
      </c>
      <c r="AA19" s="95">
        <v>0</v>
      </c>
      <c r="AB19" s="95">
        <v>0</v>
      </c>
      <c r="AC19" s="95"/>
      <c r="AD19" s="96"/>
      <c r="AE19" s="97">
        <f t="shared" si="3"/>
        <v>0</v>
      </c>
      <c r="AF19" s="95">
        <v>0</v>
      </c>
      <c r="AG19" s="95">
        <v>0</v>
      </c>
      <c r="AH19" s="95"/>
      <c r="AI19" s="96"/>
      <c r="AJ19" s="97">
        <f t="shared" si="4"/>
        <v>0</v>
      </c>
      <c r="AK19" s="95">
        <v>0</v>
      </c>
      <c r="AL19" s="95">
        <v>0</v>
      </c>
      <c r="AM19" s="95"/>
      <c r="AN19" s="96"/>
      <c r="AO19" s="97">
        <f t="shared" si="5"/>
        <v>0</v>
      </c>
      <c r="AP19" s="95">
        <v>0</v>
      </c>
      <c r="AQ19" s="95">
        <v>0</v>
      </c>
      <c r="AR19" s="95"/>
      <c r="AS19" s="96"/>
      <c r="AT19" s="97">
        <f t="shared" si="6"/>
        <v>0</v>
      </c>
      <c r="AU19" s="95">
        <v>0</v>
      </c>
      <c r="AV19" s="95">
        <v>0</v>
      </c>
      <c r="AW19" s="95"/>
      <c r="AX19" s="96"/>
      <c r="AY19" s="97">
        <f t="shared" si="7"/>
        <v>0</v>
      </c>
      <c r="AZ19" s="98">
        <f t="shared" si="8"/>
        <v>0</v>
      </c>
      <c r="BA19" s="99">
        <v>0</v>
      </c>
      <c r="BB19" s="99">
        <v>0</v>
      </c>
      <c r="BC19" s="99"/>
      <c r="BD19" s="100"/>
      <c r="BE19" s="97">
        <f t="shared" si="9"/>
        <v>0</v>
      </c>
      <c r="BF19" s="99">
        <v>0</v>
      </c>
      <c r="BG19" s="99">
        <v>0</v>
      </c>
      <c r="BH19" s="99"/>
      <c r="BI19" s="100"/>
      <c r="BJ19" s="97">
        <f t="shared" si="10"/>
        <v>0</v>
      </c>
      <c r="BK19" s="99">
        <v>0</v>
      </c>
      <c r="BL19" s="99">
        <v>0</v>
      </c>
      <c r="BM19" s="99"/>
      <c r="BN19" s="100"/>
      <c r="BO19" s="97">
        <f t="shared" si="11"/>
        <v>0</v>
      </c>
      <c r="BP19" s="99">
        <v>0</v>
      </c>
      <c r="BQ19" s="99">
        <v>0</v>
      </c>
      <c r="BR19" s="99"/>
      <c r="BS19" s="100"/>
      <c r="BT19" s="97">
        <f t="shared" si="12"/>
        <v>0</v>
      </c>
      <c r="BU19" s="101">
        <v>0</v>
      </c>
      <c r="BV19" s="101">
        <v>0</v>
      </c>
      <c r="BW19" s="101"/>
      <c r="BX19" s="100"/>
      <c r="BY19" s="97">
        <f t="shared" si="13"/>
        <v>0</v>
      </c>
      <c r="BZ19" s="101">
        <v>0</v>
      </c>
      <c r="CA19" s="101">
        <v>0</v>
      </c>
      <c r="CB19" s="101"/>
      <c r="CC19" s="102"/>
      <c r="CD19" s="103">
        <f t="shared" si="14"/>
        <v>0</v>
      </c>
      <c r="CE19" s="104"/>
      <c r="CF19" s="105"/>
      <c r="CG19" s="105"/>
      <c r="CH19" s="100"/>
      <c r="CI19" s="105"/>
      <c r="CJ19" s="105"/>
      <c r="CK19" s="105"/>
      <c r="CL19" s="100"/>
      <c r="CM19" s="105"/>
      <c r="CN19" s="105"/>
      <c r="CO19" s="105"/>
      <c r="CP19" s="100"/>
      <c r="CQ19" s="105"/>
      <c r="CR19" s="105"/>
      <c r="CS19" s="105"/>
      <c r="CT19" s="100"/>
      <c r="CU19" s="105"/>
      <c r="CV19" s="105"/>
      <c r="CW19" s="105"/>
      <c r="CX19" s="100"/>
      <c r="CY19" s="105"/>
      <c r="CZ19" s="105"/>
      <c r="DA19" s="105"/>
      <c r="DB19" s="106"/>
      <c r="DC19" s="107"/>
      <c r="DD19" s="108">
        <f t="shared" si="33"/>
        <v>0</v>
      </c>
      <c r="DE19" s="109">
        <f t="shared" si="34"/>
        <v>0</v>
      </c>
      <c r="DF19" s="109"/>
      <c r="DG19" s="96">
        <f t="shared" si="32"/>
        <v>0</v>
      </c>
      <c r="DH19" s="110">
        <f t="shared" si="15"/>
        <v>0</v>
      </c>
      <c r="DI19" s="97">
        <f t="shared" si="16"/>
        <v>0</v>
      </c>
      <c r="DJ19" s="111">
        <f t="shared" si="17"/>
        <v>2</v>
      </c>
      <c r="DK19" s="112">
        <f t="shared" si="18"/>
        <v>0</v>
      </c>
      <c r="DL19" s="97">
        <f t="shared" si="19"/>
        <v>0</v>
      </c>
      <c r="DM19" s="97">
        <f t="shared" si="20"/>
        <v>2</v>
      </c>
      <c r="DN19" s="97">
        <f t="shared" si="21"/>
        <v>0</v>
      </c>
      <c r="DO19" s="97">
        <f t="shared" si="22"/>
        <v>0</v>
      </c>
      <c r="DP19" s="97">
        <f t="shared" si="23"/>
        <v>2</v>
      </c>
      <c r="DQ19" s="113">
        <f t="shared" si="24"/>
        <v>0</v>
      </c>
      <c r="DR19" s="113">
        <f t="shared" si="25"/>
        <v>0</v>
      </c>
      <c r="DS19" s="113">
        <f t="shared" si="26"/>
        <v>2</v>
      </c>
      <c r="DT19" s="113">
        <f t="shared" si="27"/>
        <v>0</v>
      </c>
      <c r="DU19" s="113">
        <f t="shared" si="28"/>
        <v>0</v>
      </c>
      <c r="DV19" s="114">
        <f t="shared" si="29"/>
        <v>20</v>
      </c>
      <c r="DW19" s="113">
        <f>IF(DV19&lt;&gt;20,RANK(DV19,$DV$4:$DV$23,1)+COUNTIF(DV$4:DV19,DV19)-1,20)</f>
        <v>20</v>
      </c>
      <c r="DX19" s="115">
        <f t="shared" si="30"/>
        <v>0</v>
      </c>
      <c r="DY19" s="116" t="str">
        <f t="shared" si="31"/>
        <v>-</v>
      </c>
      <c r="DZ19" s="91"/>
      <c r="EA19" s="70"/>
      <c r="EB19" s="70"/>
    </row>
    <row r="20" spans="1:132" ht="16" customHeight="1">
      <c r="A20" s="70"/>
      <c r="B20" s="70"/>
      <c r="C20" s="64"/>
      <c r="D20" s="92" t="str">
        <f>classi!B281</f>
        <v>-</v>
      </c>
      <c r="E20" s="117"/>
      <c r="F20" s="93">
        <f>classi!C281</f>
        <v>0</v>
      </c>
      <c r="G20" s="93">
        <f>classi!D281</f>
        <v>0</v>
      </c>
      <c r="H20" s="93">
        <f>classi!G281</f>
        <v>0</v>
      </c>
      <c r="I20" s="117"/>
      <c r="J20" s="117"/>
      <c r="K20" s="117"/>
      <c r="L20" s="95">
        <v>0</v>
      </c>
      <c r="M20" s="95">
        <v>0</v>
      </c>
      <c r="N20" s="95"/>
      <c r="O20" s="96"/>
      <c r="P20" s="97">
        <f t="shared" si="0"/>
        <v>0</v>
      </c>
      <c r="Q20" s="95">
        <v>0</v>
      </c>
      <c r="R20" s="95">
        <v>0</v>
      </c>
      <c r="S20" s="95"/>
      <c r="T20" s="96"/>
      <c r="U20" s="97">
        <f t="shared" si="1"/>
        <v>0</v>
      </c>
      <c r="V20" s="95">
        <v>0</v>
      </c>
      <c r="W20" s="95">
        <v>0</v>
      </c>
      <c r="X20" s="95"/>
      <c r="Y20" s="96"/>
      <c r="Z20" s="97">
        <f t="shared" si="2"/>
        <v>0</v>
      </c>
      <c r="AA20" s="95">
        <v>0</v>
      </c>
      <c r="AB20" s="95">
        <v>0</v>
      </c>
      <c r="AC20" s="95"/>
      <c r="AD20" s="96"/>
      <c r="AE20" s="97">
        <f t="shared" si="3"/>
        <v>0</v>
      </c>
      <c r="AF20" s="95">
        <v>0</v>
      </c>
      <c r="AG20" s="95">
        <v>0</v>
      </c>
      <c r="AH20" s="95"/>
      <c r="AI20" s="96"/>
      <c r="AJ20" s="97">
        <f t="shared" si="4"/>
        <v>0</v>
      </c>
      <c r="AK20" s="95">
        <v>0</v>
      </c>
      <c r="AL20" s="95">
        <v>0</v>
      </c>
      <c r="AM20" s="95"/>
      <c r="AN20" s="96"/>
      <c r="AO20" s="97">
        <f t="shared" si="5"/>
        <v>0</v>
      </c>
      <c r="AP20" s="95">
        <v>0</v>
      </c>
      <c r="AQ20" s="95">
        <v>0</v>
      </c>
      <c r="AR20" s="95"/>
      <c r="AS20" s="96"/>
      <c r="AT20" s="97">
        <f t="shared" si="6"/>
        <v>0</v>
      </c>
      <c r="AU20" s="95">
        <v>0</v>
      </c>
      <c r="AV20" s="95">
        <v>0</v>
      </c>
      <c r="AW20" s="95"/>
      <c r="AX20" s="96"/>
      <c r="AY20" s="97">
        <f t="shared" si="7"/>
        <v>0</v>
      </c>
      <c r="AZ20" s="98">
        <f t="shared" si="8"/>
        <v>0</v>
      </c>
      <c r="BA20" s="99">
        <v>0</v>
      </c>
      <c r="BB20" s="99">
        <v>0</v>
      </c>
      <c r="BC20" s="99"/>
      <c r="BD20" s="100"/>
      <c r="BE20" s="97">
        <f t="shared" si="9"/>
        <v>0</v>
      </c>
      <c r="BF20" s="99">
        <v>0</v>
      </c>
      <c r="BG20" s="99">
        <v>0</v>
      </c>
      <c r="BH20" s="99"/>
      <c r="BI20" s="100"/>
      <c r="BJ20" s="97">
        <f t="shared" si="10"/>
        <v>0</v>
      </c>
      <c r="BK20" s="99">
        <v>0</v>
      </c>
      <c r="BL20" s="99">
        <v>0</v>
      </c>
      <c r="BM20" s="99"/>
      <c r="BN20" s="100"/>
      <c r="BO20" s="97">
        <f t="shared" si="11"/>
        <v>0</v>
      </c>
      <c r="BP20" s="99">
        <v>0</v>
      </c>
      <c r="BQ20" s="99">
        <v>0</v>
      </c>
      <c r="BR20" s="99"/>
      <c r="BS20" s="100"/>
      <c r="BT20" s="97">
        <f t="shared" si="12"/>
        <v>0</v>
      </c>
      <c r="BU20" s="101">
        <v>0</v>
      </c>
      <c r="BV20" s="101">
        <v>0</v>
      </c>
      <c r="BW20" s="101"/>
      <c r="BX20" s="100"/>
      <c r="BY20" s="97">
        <f t="shared" si="13"/>
        <v>0</v>
      </c>
      <c r="BZ20" s="101">
        <v>0</v>
      </c>
      <c r="CA20" s="101">
        <v>0</v>
      </c>
      <c r="CB20" s="101"/>
      <c r="CC20" s="102"/>
      <c r="CD20" s="103">
        <f t="shared" si="14"/>
        <v>0</v>
      </c>
      <c r="CE20" s="104"/>
      <c r="CF20" s="105"/>
      <c r="CG20" s="105"/>
      <c r="CH20" s="100"/>
      <c r="CI20" s="105"/>
      <c r="CJ20" s="105"/>
      <c r="CK20" s="105"/>
      <c r="CL20" s="100"/>
      <c r="CM20" s="105"/>
      <c r="CN20" s="105"/>
      <c r="CO20" s="105"/>
      <c r="CP20" s="100"/>
      <c r="CQ20" s="105"/>
      <c r="CR20" s="105"/>
      <c r="CS20" s="105"/>
      <c r="CT20" s="100"/>
      <c r="CU20" s="105"/>
      <c r="CV20" s="105"/>
      <c r="CW20" s="105"/>
      <c r="CX20" s="100"/>
      <c r="CY20" s="105"/>
      <c r="CZ20" s="105"/>
      <c r="DA20" s="105"/>
      <c r="DB20" s="106"/>
      <c r="DC20" s="107"/>
      <c r="DD20" s="108">
        <f t="shared" si="33"/>
        <v>0</v>
      </c>
      <c r="DE20" s="109">
        <f t="shared" si="34"/>
        <v>0</v>
      </c>
      <c r="DF20" s="109"/>
      <c r="DG20" s="96">
        <f t="shared" si="32"/>
        <v>0</v>
      </c>
      <c r="DH20" s="110">
        <f t="shared" si="15"/>
        <v>0</v>
      </c>
      <c r="DI20" s="97">
        <f t="shared" si="16"/>
        <v>0</v>
      </c>
      <c r="DJ20" s="111">
        <f t="shared" si="17"/>
        <v>2</v>
      </c>
      <c r="DK20" s="112">
        <f t="shared" si="18"/>
        <v>0</v>
      </c>
      <c r="DL20" s="97">
        <f t="shared" si="19"/>
        <v>0</v>
      </c>
      <c r="DM20" s="97">
        <f t="shared" si="20"/>
        <v>2</v>
      </c>
      <c r="DN20" s="97">
        <f t="shared" si="21"/>
        <v>0</v>
      </c>
      <c r="DO20" s="97">
        <f t="shared" si="22"/>
        <v>0</v>
      </c>
      <c r="DP20" s="97">
        <f t="shared" si="23"/>
        <v>2</v>
      </c>
      <c r="DQ20" s="113">
        <f t="shared" si="24"/>
        <v>0</v>
      </c>
      <c r="DR20" s="113">
        <f t="shared" si="25"/>
        <v>0</v>
      </c>
      <c r="DS20" s="113">
        <f t="shared" si="26"/>
        <v>2</v>
      </c>
      <c r="DT20" s="113">
        <f t="shared" si="27"/>
        <v>0</v>
      </c>
      <c r="DU20" s="113">
        <f t="shared" si="28"/>
        <v>0</v>
      </c>
      <c r="DV20" s="114">
        <f t="shared" si="29"/>
        <v>20</v>
      </c>
      <c r="DW20" s="113">
        <f>IF(DV20&lt;&gt;20,RANK(DV20,$DV$4:$DV$23,1)+COUNTIF(DV$4:DV20,DV20)-1,20)</f>
        <v>20</v>
      </c>
      <c r="DX20" s="115">
        <f t="shared" si="30"/>
        <v>0</v>
      </c>
      <c r="DY20" s="116" t="str">
        <f t="shared" si="31"/>
        <v>-</v>
      </c>
      <c r="DZ20" s="91"/>
      <c r="EA20" s="70"/>
      <c r="EB20" s="70"/>
    </row>
    <row r="21" spans="1:132" ht="16" customHeight="1">
      <c r="A21" s="70"/>
      <c r="B21" s="70"/>
      <c r="C21" s="64"/>
      <c r="D21" s="92" t="str">
        <f>classi!B282</f>
        <v>-</v>
      </c>
      <c r="E21" s="117"/>
      <c r="F21" s="93">
        <f>classi!C282</f>
        <v>0</v>
      </c>
      <c r="G21" s="93">
        <f>classi!D282</f>
        <v>0</v>
      </c>
      <c r="H21" s="93">
        <f>classi!G282</f>
        <v>0</v>
      </c>
      <c r="I21" s="117"/>
      <c r="J21" s="117"/>
      <c r="K21" s="117"/>
      <c r="L21" s="95">
        <v>0</v>
      </c>
      <c r="M21" s="95">
        <v>0</v>
      </c>
      <c r="N21" s="95"/>
      <c r="O21" s="96"/>
      <c r="P21" s="97">
        <f t="shared" si="0"/>
        <v>0</v>
      </c>
      <c r="Q21" s="95">
        <v>0</v>
      </c>
      <c r="R21" s="95">
        <v>0</v>
      </c>
      <c r="S21" s="95"/>
      <c r="T21" s="96"/>
      <c r="U21" s="97">
        <f t="shared" si="1"/>
        <v>0</v>
      </c>
      <c r="V21" s="95">
        <v>0</v>
      </c>
      <c r="W21" s="95">
        <v>0</v>
      </c>
      <c r="X21" s="95"/>
      <c r="Y21" s="96"/>
      <c r="Z21" s="97">
        <f t="shared" si="2"/>
        <v>0</v>
      </c>
      <c r="AA21" s="95">
        <v>0</v>
      </c>
      <c r="AB21" s="95">
        <v>0</v>
      </c>
      <c r="AC21" s="95"/>
      <c r="AD21" s="96"/>
      <c r="AE21" s="97">
        <f t="shared" si="3"/>
        <v>0</v>
      </c>
      <c r="AF21" s="95">
        <v>0</v>
      </c>
      <c r="AG21" s="95">
        <v>0</v>
      </c>
      <c r="AH21" s="95"/>
      <c r="AI21" s="96"/>
      <c r="AJ21" s="97">
        <f t="shared" si="4"/>
        <v>0</v>
      </c>
      <c r="AK21" s="95">
        <v>0</v>
      </c>
      <c r="AL21" s="95">
        <v>0</v>
      </c>
      <c r="AM21" s="95"/>
      <c r="AN21" s="96"/>
      <c r="AO21" s="97">
        <f t="shared" si="5"/>
        <v>0</v>
      </c>
      <c r="AP21" s="95">
        <v>0</v>
      </c>
      <c r="AQ21" s="95">
        <v>0</v>
      </c>
      <c r="AR21" s="95"/>
      <c r="AS21" s="96"/>
      <c r="AT21" s="97">
        <f t="shared" si="6"/>
        <v>0</v>
      </c>
      <c r="AU21" s="95">
        <v>0</v>
      </c>
      <c r="AV21" s="95">
        <v>0</v>
      </c>
      <c r="AW21" s="95"/>
      <c r="AX21" s="96"/>
      <c r="AY21" s="97">
        <f t="shared" si="7"/>
        <v>0</v>
      </c>
      <c r="AZ21" s="98">
        <f t="shared" si="8"/>
        <v>0</v>
      </c>
      <c r="BA21" s="99">
        <v>0</v>
      </c>
      <c r="BB21" s="99">
        <v>0</v>
      </c>
      <c r="BC21" s="99"/>
      <c r="BD21" s="100"/>
      <c r="BE21" s="97">
        <f t="shared" si="9"/>
        <v>0</v>
      </c>
      <c r="BF21" s="99">
        <v>0</v>
      </c>
      <c r="BG21" s="99">
        <v>0</v>
      </c>
      <c r="BH21" s="99"/>
      <c r="BI21" s="100"/>
      <c r="BJ21" s="97">
        <f t="shared" si="10"/>
        <v>0</v>
      </c>
      <c r="BK21" s="99">
        <v>0</v>
      </c>
      <c r="BL21" s="99">
        <v>0</v>
      </c>
      <c r="BM21" s="99"/>
      <c r="BN21" s="100"/>
      <c r="BO21" s="97">
        <f t="shared" si="11"/>
        <v>0</v>
      </c>
      <c r="BP21" s="99">
        <v>0</v>
      </c>
      <c r="BQ21" s="99">
        <v>0</v>
      </c>
      <c r="BR21" s="99"/>
      <c r="BS21" s="100"/>
      <c r="BT21" s="97">
        <f t="shared" si="12"/>
        <v>0</v>
      </c>
      <c r="BU21" s="101">
        <v>0</v>
      </c>
      <c r="BV21" s="101">
        <v>0</v>
      </c>
      <c r="BW21" s="101"/>
      <c r="BX21" s="100"/>
      <c r="BY21" s="97">
        <f t="shared" si="13"/>
        <v>0</v>
      </c>
      <c r="BZ21" s="101">
        <v>0</v>
      </c>
      <c r="CA21" s="101">
        <v>0</v>
      </c>
      <c r="CB21" s="101"/>
      <c r="CC21" s="102"/>
      <c r="CD21" s="103">
        <f t="shared" si="14"/>
        <v>0</v>
      </c>
      <c r="CE21" s="104"/>
      <c r="CF21" s="105"/>
      <c r="CG21" s="105"/>
      <c r="CH21" s="100"/>
      <c r="CI21" s="105"/>
      <c r="CJ21" s="105"/>
      <c r="CK21" s="105"/>
      <c r="CL21" s="100"/>
      <c r="CM21" s="105"/>
      <c r="CN21" s="105"/>
      <c r="CO21" s="105"/>
      <c r="CP21" s="100"/>
      <c r="CQ21" s="105"/>
      <c r="CR21" s="105"/>
      <c r="CS21" s="105"/>
      <c r="CT21" s="100"/>
      <c r="CU21" s="105"/>
      <c r="CV21" s="105"/>
      <c r="CW21" s="105"/>
      <c r="CX21" s="100"/>
      <c r="CY21" s="105"/>
      <c r="CZ21" s="105"/>
      <c r="DA21" s="105"/>
      <c r="DB21" s="106"/>
      <c r="DC21" s="107"/>
      <c r="DD21" s="108">
        <f t="shared" si="33"/>
        <v>0</v>
      </c>
      <c r="DE21" s="109">
        <f t="shared" si="34"/>
        <v>0</v>
      </c>
      <c r="DF21" s="109"/>
      <c r="DG21" s="96">
        <f t="shared" si="32"/>
        <v>0</v>
      </c>
      <c r="DH21" s="110">
        <f t="shared" si="15"/>
        <v>0</v>
      </c>
      <c r="DI21" s="97">
        <f t="shared" si="16"/>
        <v>0</v>
      </c>
      <c r="DJ21" s="111">
        <f t="shared" si="17"/>
        <v>2</v>
      </c>
      <c r="DK21" s="112">
        <f t="shared" si="18"/>
        <v>0</v>
      </c>
      <c r="DL21" s="97">
        <f t="shared" si="19"/>
        <v>0</v>
      </c>
      <c r="DM21" s="97">
        <f t="shared" si="20"/>
        <v>2</v>
      </c>
      <c r="DN21" s="97">
        <f t="shared" si="21"/>
        <v>0</v>
      </c>
      <c r="DO21" s="97">
        <f t="shared" si="22"/>
        <v>0</v>
      </c>
      <c r="DP21" s="97">
        <f t="shared" si="23"/>
        <v>2</v>
      </c>
      <c r="DQ21" s="113">
        <f t="shared" si="24"/>
        <v>0</v>
      </c>
      <c r="DR21" s="113">
        <f t="shared" si="25"/>
        <v>0</v>
      </c>
      <c r="DS21" s="113">
        <f t="shared" si="26"/>
        <v>2</v>
      </c>
      <c r="DT21" s="113">
        <f t="shared" si="27"/>
        <v>0</v>
      </c>
      <c r="DU21" s="113">
        <f t="shared" si="28"/>
        <v>0</v>
      </c>
      <c r="DV21" s="114">
        <f t="shared" si="29"/>
        <v>20</v>
      </c>
      <c r="DW21" s="113">
        <f>IF(DV21&lt;&gt;20,RANK(DV21,$DV$4:$DV$23,1)+COUNTIF(DV$4:DV21,DV21)-1,20)</f>
        <v>20</v>
      </c>
      <c r="DX21" s="115">
        <f t="shared" si="30"/>
        <v>0</v>
      </c>
      <c r="DY21" s="116" t="str">
        <f t="shared" si="31"/>
        <v>-</v>
      </c>
      <c r="DZ21" s="91"/>
      <c r="EA21" s="70"/>
      <c r="EB21" s="70"/>
    </row>
    <row r="22" spans="1:132" ht="16" customHeight="1">
      <c r="A22" s="70"/>
      <c r="B22" s="70"/>
      <c r="C22" s="64"/>
      <c r="D22" s="92" t="str">
        <f>classi!B283</f>
        <v>-</v>
      </c>
      <c r="E22" s="117"/>
      <c r="F22" s="93">
        <f>classi!C283</f>
        <v>0</v>
      </c>
      <c r="G22" s="93">
        <f>classi!D283</f>
        <v>0</v>
      </c>
      <c r="H22" s="93">
        <f>classi!G283</f>
        <v>0</v>
      </c>
      <c r="I22" s="117"/>
      <c r="J22" s="117"/>
      <c r="K22" s="117"/>
      <c r="L22" s="95">
        <v>0</v>
      </c>
      <c r="M22" s="95">
        <v>0</v>
      </c>
      <c r="N22" s="95"/>
      <c r="O22" s="96"/>
      <c r="P22" s="97">
        <f t="shared" si="0"/>
        <v>0</v>
      </c>
      <c r="Q22" s="95">
        <v>0</v>
      </c>
      <c r="R22" s="95">
        <v>0</v>
      </c>
      <c r="S22" s="95"/>
      <c r="T22" s="96"/>
      <c r="U22" s="97">
        <f t="shared" si="1"/>
        <v>0</v>
      </c>
      <c r="V22" s="95">
        <v>0</v>
      </c>
      <c r="W22" s="95">
        <v>0</v>
      </c>
      <c r="X22" s="95"/>
      <c r="Y22" s="96"/>
      <c r="Z22" s="97">
        <f t="shared" si="2"/>
        <v>0</v>
      </c>
      <c r="AA22" s="95">
        <v>0</v>
      </c>
      <c r="AB22" s="95">
        <v>0</v>
      </c>
      <c r="AC22" s="95"/>
      <c r="AD22" s="96"/>
      <c r="AE22" s="97">
        <f t="shared" si="3"/>
        <v>0</v>
      </c>
      <c r="AF22" s="95">
        <v>0</v>
      </c>
      <c r="AG22" s="95">
        <v>0</v>
      </c>
      <c r="AH22" s="95"/>
      <c r="AI22" s="96"/>
      <c r="AJ22" s="97">
        <f t="shared" si="4"/>
        <v>0</v>
      </c>
      <c r="AK22" s="95">
        <v>0</v>
      </c>
      <c r="AL22" s="95">
        <v>0</v>
      </c>
      <c r="AM22" s="95"/>
      <c r="AN22" s="96"/>
      <c r="AO22" s="97">
        <f t="shared" si="5"/>
        <v>0</v>
      </c>
      <c r="AP22" s="95">
        <v>0</v>
      </c>
      <c r="AQ22" s="95">
        <v>0</v>
      </c>
      <c r="AR22" s="95"/>
      <c r="AS22" s="96"/>
      <c r="AT22" s="97">
        <f t="shared" si="6"/>
        <v>0</v>
      </c>
      <c r="AU22" s="95">
        <v>0</v>
      </c>
      <c r="AV22" s="95">
        <v>0</v>
      </c>
      <c r="AW22" s="95"/>
      <c r="AX22" s="96"/>
      <c r="AY22" s="97">
        <f t="shared" si="7"/>
        <v>0</v>
      </c>
      <c r="AZ22" s="98">
        <f t="shared" si="8"/>
        <v>0</v>
      </c>
      <c r="BA22" s="99">
        <v>0</v>
      </c>
      <c r="BB22" s="99">
        <v>0</v>
      </c>
      <c r="BC22" s="99"/>
      <c r="BD22" s="100"/>
      <c r="BE22" s="97">
        <f t="shared" si="9"/>
        <v>0</v>
      </c>
      <c r="BF22" s="99">
        <v>0</v>
      </c>
      <c r="BG22" s="99">
        <v>0</v>
      </c>
      <c r="BH22" s="99"/>
      <c r="BI22" s="100"/>
      <c r="BJ22" s="97">
        <f t="shared" si="10"/>
        <v>0</v>
      </c>
      <c r="BK22" s="99">
        <v>0</v>
      </c>
      <c r="BL22" s="99">
        <v>0</v>
      </c>
      <c r="BM22" s="99"/>
      <c r="BN22" s="100"/>
      <c r="BO22" s="97">
        <f t="shared" si="11"/>
        <v>0</v>
      </c>
      <c r="BP22" s="99">
        <v>0</v>
      </c>
      <c r="BQ22" s="99">
        <v>0</v>
      </c>
      <c r="BR22" s="99"/>
      <c r="BS22" s="100"/>
      <c r="BT22" s="97">
        <f t="shared" si="12"/>
        <v>0</v>
      </c>
      <c r="BU22" s="101">
        <v>0</v>
      </c>
      <c r="BV22" s="101">
        <v>0</v>
      </c>
      <c r="BW22" s="101"/>
      <c r="BX22" s="100"/>
      <c r="BY22" s="97">
        <f t="shared" si="13"/>
        <v>0</v>
      </c>
      <c r="BZ22" s="101">
        <v>0</v>
      </c>
      <c r="CA22" s="101">
        <v>0</v>
      </c>
      <c r="CB22" s="101"/>
      <c r="CC22" s="102"/>
      <c r="CD22" s="103">
        <f t="shared" si="14"/>
        <v>0</v>
      </c>
      <c r="CE22" s="104"/>
      <c r="CF22" s="105"/>
      <c r="CG22" s="105"/>
      <c r="CH22" s="100"/>
      <c r="CI22" s="105"/>
      <c r="CJ22" s="105"/>
      <c r="CK22" s="105"/>
      <c r="CL22" s="100"/>
      <c r="CM22" s="105"/>
      <c r="CN22" s="105"/>
      <c r="CO22" s="105"/>
      <c r="CP22" s="100"/>
      <c r="CQ22" s="105"/>
      <c r="CR22" s="105"/>
      <c r="CS22" s="105"/>
      <c r="CT22" s="100"/>
      <c r="CU22" s="105"/>
      <c r="CV22" s="105"/>
      <c r="CW22" s="105"/>
      <c r="CX22" s="100"/>
      <c r="CY22" s="105"/>
      <c r="CZ22" s="105"/>
      <c r="DA22" s="105"/>
      <c r="DB22" s="106"/>
      <c r="DC22" s="107"/>
      <c r="DD22" s="108">
        <f t="shared" si="33"/>
        <v>0</v>
      </c>
      <c r="DE22" s="109">
        <f t="shared" si="34"/>
        <v>0</v>
      </c>
      <c r="DF22" s="109"/>
      <c r="DG22" s="96">
        <f t="shared" si="32"/>
        <v>0</v>
      </c>
      <c r="DH22" s="110">
        <f t="shared" si="15"/>
        <v>0</v>
      </c>
      <c r="DI22" s="97">
        <f t="shared" si="16"/>
        <v>0</v>
      </c>
      <c r="DJ22" s="111">
        <f t="shared" si="17"/>
        <v>2</v>
      </c>
      <c r="DK22" s="112">
        <f t="shared" si="18"/>
        <v>0</v>
      </c>
      <c r="DL22" s="97">
        <f t="shared" si="19"/>
        <v>0</v>
      </c>
      <c r="DM22" s="97">
        <f t="shared" si="20"/>
        <v>2</v>
      </c>
      <c r="DN22" s="97">
        <f t="shared" si="21"/>
        <v>0</v>
      </c>
      <c r="DO22" s="97">
        <f t="shared" si="22"/>
        <v>0</v>
      </c>
      <c r="DP22" s="97">
        <f t="shared" si="23"/>
        <v>2</v>
      </c>
      <c r="DQ22" s="113">
        <f t="shared" si="24"/>
        <v>0</v>
      </c>
      <c r="DR22" s="113">
        <f t="shared" si="25"/>
        <v>0</v>
      </c>
      <c r="DS22" s="113">
        <f t="shared" si="26"/>
        <v>2</v>
      </c>
      <c r="DT22" s="113">
        <f t="shared" si="27"/>
        <v>0</v>
      </c>
      <c r="DU22" s="113">
        <f t="shared" si="28"/>
        <v>0</v>
      </c>
      <c r="DV22" s="114">
        <f t="shared" si="29"/>
        <v>20</v>
      </c>
      <c r="DW22" s="113">
        <f>IF(DV22&lt;&gt;20,RANK(DV22,$DV$4:$DV$23,1)+COUNTIF(DV$4:DV22,DV22)-1,20)</f>
        <v>20</v>
      </c>
      <c r="DX22" s="115">
        <f t="shared" si="30"/>
        <v>0</v>
      </c>
      <c r="DY22" s="116" t="str">
        <f t="shared" si="31"/>
        <v>-</v>
      </c>
      <c r="DZ22" s="91"/>
      <c r="EA22" s="70"/>
      <c r="EB22" s="70"/>
    </row>
    <row r="23" spans="1:132" ht="16.5" customHeight="1">
      <c r="A23" s="70"/>
      <c r="B23" s="70"/>
      <c r="C23" s="64"/>
      <c r="D23" s="92" t="str">
        <f>classi!B284</f>
        <v>-</v>
      </c>
      <c r="E23" s="120"/>
      <c r="F23" s="93">
        <f>classi!C284</f>
        <v>0</v>
      </c>
      <c r="G23" s="93">
        <f>classi!D284</f>
        <v>0</v>
      </c>
      <c r="H23" s="93">
        <f>classi!G284</f>
        <v>0</v>
      </c>
      <c r="I23" s="120"/>
      <c r="J23" s="120"/>
      <c r="K23" s="120"/>
      <c r="L23" s="122">
        <v>0</v>
      </c>
      <c r="M23" s="122">
        <v>0</v>
      </c>
      <c r="N23" s="122"/>
      <c r="O23" s="123"/>
      <c r="P23" s="124">
        <f t="shared" si="0"/>
        <v>0</v>
      </c>
      <c r="Q23" s="122">
        <v>0</v>
      </c>
      <c r="R23" s="122">
        <v>0</v>
      </c>
      <c r="S23" s="122"/>
      <c r="T23" s="123"/>
      <c r="U23" s="124">
        <f t="shared" si="1"/>
        <v>0</v>
      </c>
      <c r="V23" s="122">
        <v>0</v>
      </c>
      <c r="W23" s="122">
        <v>0</v>
      </c>
      <c r="X23" s="122"/>
      <c r="Y23" s="123"/>
      <c r="Z23" s="124">
        <f t="shared" si="2"/>
        <v>0</v>
      </c>
      <c r="AA23" s="122">
        <v>0</v>
      </c>
      <c r="AB23" s="122">
        <v>0</v>
      </c>
      <c r="AC23" s="122"/>
      <c r="AD23" s="123"/>
      <c r="AE23" s="124">
        <f t="shared" si="3"/>
        <v>0</v>
      </c>
      <c r="AF23" s="122">
        <v>0</v>
      </c>
      <c r="AG23" s="122">
        <v>0</v>
      </c>
      <c r="AH23" s="122"/>
      <c r="AI23" s="123"/>
      <c r="AJ23" s="124">
        <f t="shared" si="4"/>
        <v>0</v>
      </c>
      <c r="AK23" s="122">
        <v>0</v>
      </c>
      <c r="AL23" s="122">
        <v>0</v>
      </c>
      <c r="AM23" s="122"/>
      <c r="AN23" s="123"/>
      <c r="AO23" s="124">
        <f t="shared" si="5"/>
        <v>0</v>
      </c>
      <c r="AP23" s="122">
        <v>0</v>
      </c>
      <c r="AQ23" s="122">
        <v>0</v>
      </c>
      <c r="AR23" s="122"/>
      <c r="AS23" s="123"/>
      <c r="AT23" s="124">
        <f t="shared" si="6"/>
        <v>0</v>
      </c>
      <c r="AU23" s="122">
        <v>0</v>
      </c>
      <c r="AV23" s="122">
        <v>0</v>
      </c>
      <c r="AW23" s="122"/>
      <c r="AX23" s="123"/>
      <c r="AY23" s="124">
        <f t="shared" si="7"/>
        <v>0</v>
      </c>
      <c r="AZ23" s="125">
        <f t="shared" si="8"/>
        <v>0</v>
      </c>
      <c r="BA23" s="126">
        <v>0</v>
      </c>
      <c r="BB23" s="126">
        <v>0</v>
      </c>
      <c r="BC23" s="126"/>
      <c r="BD23" s="127"/>
      <c r="BE23" s="124">
        <f t="shared" si="9"/>
        <v>0</v>
      </c>
      <c r="BF23" s="126">
        <v>0</v>
      </c>
      <c r="BG23" s="126">
        <v>0</v>
      </c>
      <c r="BH23" s="126"/>
      <c r="BI23" s="127"/>
      <c r="BJ23" s="124">
        <f t="shared" si="10"/>
        <v>0</v>
      </c>
      <c r="BK23" s="126">
        <v>0</v>
      </c>
      <c r="BL23" s="126">
        <v>0</v>
      </c>
      <c r="BM23" s="126"/>
      <c r="BN23" s="127"/>
      <c r="BO23" s="124">
        <f t="shared" si="11"/>
        <v>0</v>
      </c>
      <c r="BP23" s="126">
        <v>0</v>
      </c>
      <c r="BQ23" s="126">
        <v>0</v>
      </c>
      <c r="BR23" s="126"/>
      <c r="BS23" s="127"/>
      <c r="BT23" s="124">
        <f t="shared" si="12"/>
        <v>0</v>
      </c>
      <c r="BU23" s="128">
        <v>0</v>
      </c>
      <c r="BV23" s="128">
        <v>0</v>
      </c>
      <c r="BW23" s="128"/>
      <c r="BX23" s="127"/>
      <c r="BY23" s="124">
        <f t="shared" si="13"/>
        <v>0</v>
      </c>
      <c r="BZ23" s="128">
        <v>0</v>
      </c>
      <c r="CA23" s="128">
        <v>0</v>
      </c>
      <c r="CB23" s="128"/>
      <c r="CC23" s="129"/>
      <c r="CD23" s="130">
        <f t="shared" si="14"/>
        <v>0</v>
      </c>
      <c r="CE23" s="131"/>
      <c r="CF23" s="132"/>
      <c r="CG23" s="132"/>
      <c r="CH23" s="127"/>
      <c r="CI23" s="132"/>
      <c r="CJ23" s="132"/>
      <c r="CK23" s="132"/>
      <c r="CL23" s="127"/>
      <c r="CM23" s="132"/>
      <c r="CN23" s="132"/>
      <c r="CO23" s="132"/>
      <c r="CP23" s="127"/>
      <c r="CQ23" s="132"/>
      <c r="CR23" s="132"/>
      <c r="CS23" s="132"/>
      <c r="CT23" s="127"/>
      <c r="CU23" s="132"/>
      <c r="CV23" s="132"/>
      <c r="CW23" s="132"/>
      <c r="CX23" s="127"/>
      <c r="CY23" s="132"/>
      <c r="CZ23" s="132"/>
      <c r="DA23" s="132"/>
      <c r="DB23" s="133"/>
      <c r="DC23" s="134"/>
      <c r="DD23" s="135">
        <f t="shared" si="33"/>
        <v>0</v>
      </c>
      <c r="DE23" s="136">
        <f t="shared" si="34"/>
        <v>0</v>
      </c>
      <c r="DF23" s="136"/>
      <c r="DG23" s="123">
        <f t="shared" si="32"/>
        <v>0</v>
      </c>
      <c r="DH23" s="137">
        <f t="shared" si="15"/>
        <v>0</v>
      </c>
      <c r="DI23" s="124">
        <f t="shared" si="16"/>
        <v>0</v>
      </c>
      <c r="DJ23" s="138">
        <f t="shared" si="17"/>
        <v>2</v>
      </c>
      <c r="DK23" s="139">
        <f t="shared" si="18"/>
        <v>0</v>
      </c>
      <c r="DL23" s="124">
        <f t="shared" si="19"/>
        <v>0</v>
      </c>
      <c r="DM23" s="124">
        <f t="shared" si="20"/>
        <v>2</v>
      </c>
      <c r="DN23" s="124">
        <f t="shared" si="21"/>
        <v>0</v>
      </c>
      <c r="DO23" s="124">
        <f t="shared" si="22"/>
        <v>0</v>
      </c>
      <c r="DP23" s="124">
        <f t="shared" si="23"/>
        <v>2</v>
      </c>
      <c r="DQ23" s="140">
        <f t="shared" si="24"/>
        <v>0</v>
      </c>
      <c r="DR23" s="140">
        <f t="shared" si="25"/>
        <v>0</v>
      </c>
      <c r="DS23" s="141">
        <f t="shared" si="26"/>
        <v>2</v>
      </c>
      <c r="DT23" s="140">
        <f t="shared" si="27"/>
        <v>0</v>
      </c>
      <c r="DU23" s="140">
        <f t="shared" si="28"/>
        <v>0</v>
      </c>
      <c r="DV23" s="141">
        <f t="shared" si="29"/>
        <v>20</v>
      </c>
      <c r="DW23" s="140">
        <f>IF(DV23&lt;&gt;20,RANK(DV23,$DV$4:$DV$23,1)+COUNTIF(DV$4:DV23,DV23)-1,20)</f>
        <v>20</v>
      </c>
      <c r="DX23" s="142">
        <f t="shared" si="30"/>
        <v>0</v>
      </c>
      <c r="DY23" s="143" t="str">
        <f t="shared" si="31"/>
        <v>-</v>
      </c>
      <c r="DZ23" s="91"/>
      <c r="EA23" s="70"/>
      <c r="EB23" s="70"/>
    </row>
    <row r="24" spans="1:132" ht="16.5" customHeight="1">
      <c r="A24" s="70"/>
      <c r="B24" s="70"/>
      <c r="C24" s="63"/>
      <c r="D24" s="206"/>
      <c r="E24" s="144"/>
      <c r="F24" s="206"/>
      <c r="G24" s="206"/>
      <c r="H24" s="206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6"/>
      <c r="DL24" s="146"/>
      <c r="DM24" s="146"/>
      <c r="DN24" s="146"/>
      <c r="DO24" s="146"/>
      <c r="DP24" s="146"/>
      <c r="DQ24" s="146"/>
      <c r="DR24" s="147">
        <f t="shared" si="25"/>
        <v>0</v>
      </c>
      <c r="DS24" s="148"/>
      <c r="DT24" s="146"/>
      <c r="DU24" s="146"/>
      <c r="DV24" s="146"/>
      <c r="DW24" s="146"/>
      <c r="DX24" s="146"/>
      <c r="DY24" s="146"/>
      <c r="DZ24" s="63"/>
      <c r="EA24" s="70"/>
      <c r="EB24" s="70"/>
    </row>
    <row r="25" spans="1:132" ht="16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50"/>
      <c r="DL25" s="150"/>
      <c r="DM25" s="150"/>
      <c r="DN25" s="150"/>
      <c r="DO25" s="150"/>
      <c r="DP25" s="150"/>
      <c r="DQ25" s="63"/>
      <c r="DR25" s="63"/>
      <c r="DS25" s="63"/>
      <c r="DT25" s="63"/>
      <c r="DU25" s="63"/>
      <c r="DV25" s="63"/>
      <c r="DW25" s="63"/>
      <c r="DX25" s="151"/>
      <c r="DY25" s="151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50"/>
      <c r="DL26" s="150"/>
      <c r="DM26" s="150"/>
      <c r="DN26" s="150"/>
      <c r="DO26" s="150"/>
      <c r="DP26" s="150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" customHeight="1">
      <c r="A27" s="70"/>
      <c r="B27" s="70"/>
      <c r="C27" s="64"/>
      <c r="D27" s="152" t="str">
        <f>D2</f>
        <v>SENIOR/HAND.</v>
      </c>
      <c r="E27" s="153"/>
      <c r="F27" s="154"/>
      <c r="G27" s="155"/>
      <c r="H27" s="156">
        <f>D1</f>
        <v>44359</v>
      </c>
      <c r="I27" s="233"/>
      <c r="J27" s="157"/>
      <c r="K27" s="158"/>
      <c r="L27" s="255" t="s">
        <v>41</v>
      </c>
      <c r="M27" s="256"/>
      <c r="N27" s="256"/>
      <c r="O27" s="257"/>
      <c r="P27" s="255" t="s">
        <v>42</v>
      </c>
      <c r="Q27" s="256"/>
      <c r="R27" s="256"/>
      <c r="S27" s="256"/>
      <c r="T27" s="257"/>
      <c r="U27" s="255" t="s">
        <v>43</v>
      </c>
      <c r="V27" s="256"/>
      <c r="W27" s="256"/>
      <c r="X27" s="256"/>
      <c r="Y27" s="256"/>
      <c r="Z27" s="256"/>
      <c r="AA27" s="257"/>
      <c r="AB27" s="159"/>
      <c r="AC27" s="234"/>
      <c r="AD27" s="234"/>
      <c r="AE27" s="231"/>
      <c r="AF27" s="232"/>
      <c r="AG27" s="91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" customHeight="1">
      <c r="A28" s="70"/>
      <c r="B28" s="70"/>
      <c r="C28" s="64"/>
      <c r="D28" s="160" t="s">
        <v>71</v>
      </c>
      <c r="E28" s="161"/>
      <c r="F28" s="162" t="s">
        <v>2</v>
      </c>
      <c r="G28" s="162" t="s">
        <v>3</v>
      </c>
      <c r="H28" s="162" t="s">
        <v>30</v>
      </c>
      <c r="I28" s="163"/>
      <c r="J28" s="163"/>
      <c r="K28" s="164"/>
      <c r="L28" s="165" t="s">
        <v>44</v>
      </c>
      <c r="M28" s="166" t="s">
        <v>45</v>
      </c>
      <c r="N28" s="166" t="s">
        <v>46</v>
      </c>
      <c r="O28" s="167" t="s">
        <v>47</v>
      </c>
      <c r="P28" s="165" t="s">
        <v>48</v>
      </c>
      <c r="Q28" s="166" t="s">
        <v>49</v>
      </c>
      <c r="R28" s="166" t="s">
        <v>50</v>
      </c>
      <c r="S28" s="166" t="s">
        <v>51</v>
      </c>
      <c r="T28" s="168" t="s">
        <v>81</v>
      </c>
      <c r="U28" s="165" t="s">
        <v>53</v>
      </c>
      <c r="V28" s="166" t="s">
        <v>54</v>
      </c>
      <c r="W28" s="166" t="s">
        <v>55</v>
      </c>
      <c r="X28" s="166" t="s">
        <v>56</v>
      </c>
      <c r="Y28" s="166" t="s">
        <v>82</v>
      </c>
      <c r="Z28" s="166" t="s">
        <v>83</v>
      </c>
      <c r="AA28" s="167" t="s">
        <v>84</v>
      </c>
      <c r="AB28" s="165" t="s">
        <v>85</v>
      </c>
      <c r="AC28" s="169" t="s">
        <v>68</v>
      </c>
      <c r="AD28" s="169" t="s">
        <v>1</v>
      </c>
      <c r="AE28" s="170"/>
      <c r="AF28" s="171"/>
      <c r="AG28" s="91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2">
        <v>1</v>
      </c>
      <c r="D29" s="173">
        <f>IF(AA29="-",INDEX(DV$1:DV$23,MATCH(C29,$DW$1:$DW$23,0)),AA29)</f>
        <v>1</v>
      </c>
      <c r="E29" s="174"/>
      <c r="F29" s="175" t="str">
        <f>INDEX(F$1:F$23,MATCH(C29,$DW$1:$DW$23,0))</f>
        <v>Liliana</v>
      </c>
      <c r="G29" s="175" t="str">
        <f>INDEX(G$1:G$23,MATCH(C29,$DW$1:$DW$23,0))</f>
        <v>Ferrari</v>
      </c>
      <c r="H29" s="175" t="str">
        <f>INDEX(H$1:H$23,MATCH(C29,$DW$1:$DW$23,0))</f>
        <v>Zorba</v>
      </c>
      <c r="I29" s="174"/>
      <c r="J29" s="174"/>
      <c r="K29" s="176"/>
      <c r="L29" s="177">
        <f>INDEX(P$1:P$23,MATCH(C29,$DW$1:$DW$23,0))</f>
        <v>36</v>
      </c>
      <c r="M29" s="178">
        <f>INDEX(U$1:U$23,MATCH(C29,$DW$1:$DW$23,0))</f>
        <v>22.5</v>
      </c>
      <c r="N29" s="178">
        <f>INDEX(Z$1:Z$23,MATCH(C29,$DW$1:$DW$23,0))</f>
        <v>21.5</v>
      </c>
      <c r="O29" s="179">
        <f>INDEX(AE$1:AE$23,MATCH(C29,$DW$1:$DW$23,0))</f>
        <v>21</v>
      </c>
      <c r="P29" s="177">
        <f>INDEX(AJ$1:AJ$23,MATCH(C29,$DW$1:$DW$23,0))</f>
        <v>38</v>
      </c>
      <c r="Q29" s="178">
        <f>INDEX(AO$1:AO$23,MATCH(C29,$DW$1:$DW$23,0))</f>
        <v>20.5</v>
      </c>
      <c r="R29" s="178">
        <f>INDEX(AT$1:AT$23,MATCH(C29,$DW$1:$DW$23,0))</f>
        <v>0</v>
      </c>
      <c r="S29" s="179">
        <f>INDEX(AY$1:AY$23,MATCH(C29,$DW$1:$DW$23,0))</f>
        <v>0</v>
      </c>
      <c r="T29" s="180">
        <f>INDEX(AZ$1:AZ$23,MATCH(C29,$DW$1:$DW$23,0))</f>
        <v>159.5</v>
      </c>
      <c r="U29" s="177">
        <f>INDEX(BE$1:BE$23,MATCH(C29,$DW$1:$DW$23,0))</f>
        <v>0</v>
      </c>
      <c r="V29" s="178">
        <f>INDEX(BJ$1:BJ$23,MATCH(C29,$DW$1:$DW$23,0))</f>
        <v>0</v>
      </c>
      <c r="W29" s="178">
        <f>INDEX(BO$1:BO$23,MATCH(C29,$DW$1:$DW$23,0))</f>
        <v>0</v>
      </c>
      <c r="X29" s="178">
        <f>INDEX(BT$1:BT$23,MATCH(C29,$DW$1:$DW$23,0))</f>
        <v>0</v>
      </c>
      <c r="Y29" s="178">
        <f>INDEX(BY$1:BY$23,MATCH(C29,$DW$1:$DW$23,0))</f>
        <v>0</v>
      </c>
      <c r="Z29" s="179">
        <f>INDEX(CD$1:CD$23,MATCH(C29,$DW$1:$DW$23,0))</f>
        <v>0</v>
      </c>
      <c r="AA29" s="181" t="str">
        <f>INDEX(DY$1:DY$23,MATCH(C29,$DW$1:$DW$23,0))</f>
        <v>-</v>
      </c>
      <c r="AB29" s="177">
        <f>INDEX(DH$1:DH$23,MATCH(C29,$DW$1:$DW$23,0))</f>
        <v>0</v>
      </c>
      <c r="AC29" s="178">
        <f>INDEX(DI$1:DI$23,MATCH(C29,$DW$1:$DW$23,0))</f>
        <v>159.5</v>
      </c>
      <c r="AD29" s="182" t="str">
        <f>INDEX(D$1:D$23,MATCH(C29,$DW$1:$DW$23,0))</f>
        <v>SENIOR_1</v>
      </c>
      <c r="AE29" s="183">
        <f>INDEX(DX$1:DX$23,MATCH(C29,$DW$1:$DW$23,0))</f>
        <v>1</v>
      </c>
      <c r="AF29" s="205" t="str">
        <f>IF(AE29&gt;=0.85,"Point","-")</f>
        <v>Point</v>
      </c>
      <c r="AG29" s="185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6" customHeight="1">
      <c r="A30" s="70"/>
      <c r="B30" s="70"/>
      <c r="C30" s="172">
        <v>2</v>
      </c>
      <c r="D30" s="186" t="e">
        <f>IF(AA30="-",INDEX(DV$1:DV$23,MATCH(C30,$DW$1:$DW$23,0)),AA30)</f>
        <v>#N/A</v>
      </c>
      <c r="E30" s="117"/>
      <c r="F30" s="187" t="e">
        <f>INDEX(F$1:F$23,MATCH(C30,$DW$1:$DW$23,0))</f>
        <v>#N/A</v>
      </c>
      <c r="G30" s="187" t="e">
        <f>INDEX(G$1:G$23,MATCH(C30,$DW$1:$DW$23,0))</f>
        <v>#N/A</v>
      </c>
      <c r="H30" s="187" t="e">
        <f>INDEX(H$1:H$23,MATCH(C30,$DW$1:$DW$23,0))</f>
        <v>#N/A</v>
      </c>
      <c r="I30" s="117"/>
      <c r="J30" s="117"/>
      <c r="K30" s="188"/>
      <c r="L30" s="112" t="e">
        <f>INDEX(P$1:P$23,MATCH(C30,$DW$1:$DW$23,0))</f>
        <v>#N/A</v>
      </c>
      <c r="M30" s="97" t="e">
        <f>INDEX(U$1:U$23,MATCH(C30,$DW$1:$DW$23,0))</f>
        <v>#N/A</v>
      </c>
      <c r="N30" s="97" t="e">
        <f>INDEX(Z$1:Z$23,MATCH(C30,$DW$1:$DW$23,0))</f>
        <v>#N/A</v>
      </c>
      <c r="O30" s="111" t="e">
        <f>INDEX(AE$1:AE$23,MATCH(C30,$DW$1:$DW$23,0))</f>
        <v>#N/A</v>
      </c>
      <c r="P30" s="112" t="e">
        <f>INDEX(AJ$1:AJ$23,MATCH(C30,$DW$1:$DW$23,0))</f>
        <v>#N/A</v>
      </c>
      <c r="Q30" s="97" t="e">
        <f>INDEX(AO$1:AO$23,MATCH(C30,$DW$1:$DW$23,0))</f>
        <v>#N/A</v>
      </c>
      <c r="R30" s="97" t="e">
        <f>INDEX(AT$1:AT$23,MATCH(C30,$DW$1:$DW$23,0))</f>
        <v>#N/A</v>
      </c>
      <c r="S30" s="103" t="e">
        <f>INDEX(AY$1:AY$23,MATCH(C30,$DW$1:$DW$23,0))</f>
        <v>#N/A</v>
      </c>
      <c r="T30" s="189" t="e">
        <f>INDEX(AZ$1:AZ$23,MATCH(C30,$DW$1:$DW$23,0))</f>
        <v>#N/A</v>
      </c>
      <c r="U30" s="112" t="e">
        <f>INDEX(BE$1:BE$23,MATCH(C30,$DW$1:$DW$23,0))</f>
        <v>#N/A</v>
      </c>
      <c r="V30" s="97" t="e">
        <f>INDEX(BJ1:BJ34,MATCH(C30,$DW1:$DW34,0))</f>
        <v>#N/A</v>
      </c>
      <c r="W30" s="97" t="e">
        <f>INDEX(BO$1:BO$23,MATCH(C30,$DW$1:$DW$23,0))</f>
        <v>#N/A</v>
      </c>
      <c r="X30" s="97" t="e">
        <f>INDEX(BT$1:BT$23,MATCH(C30,$DW$1:$DW$23,0))</f>
        <v>#N/A</v>
      </c>
      <c r="Y30" s="97" t="e">
        <f>INDEX(BY$1:BY$23,MATCH(C30,$DW$1:$DW$23,0))</f>
        <v>#N/A</v>
      </c>
      <c r="Z30" s="103" t="e">
        <f>INDEX(CD$1:CD$23,MATCH(C30,$DW$1:$DW$23,0))</f>
        <v>#N/A</v>
      </c>
      <c r="AA30" s="190" t="e">
        <f>INDEX(DY$1:DY$23,MATCH(C30,$DW$1:$DW$23,0))</f>
        <v>#N/A</v>
      </c>
      <c r="AB30" s="112" t="e">
        <f>INDEX(DH$1:DH$23,MATCH(C30,$DW$1:$DW$23,0))</f>
        <v>#N/A</v>
      </c>
      <c r="AC30" s="97" t="e">
        <f>INDEX(DI$1:DI$23,MATCH(C30,$DW$1:$DW$23,0))</f>
        <v>#N/A</v>
      </c>
      <c r="AD30" s="114" t="e">
        <f>INDEX(D$1:D$23,MATCH(C30,$DW$1:$DW$23,0))</f>
        <v>#N/A</v>
      </c>
      <c r="AE30" s="115" t="e">
        <f>INDEX(DX$1:DX$23,MATCH(C30,$DW$1:$DW$23,0))</f>
        <v>#N/A</v>
      </c>
      <c r="AF30" s="192" t="e">
        <f>IF(AE30&gt;=0.85,"Point","-")</f>
        <v>#N/A</v>
      </c>
      <c r="AG30" s="191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6" customHeight="1">
      <c r="A31" s="70"/>
      <c r="B31" s="70"/>
      <c r="C31" s="172">
        <v>3</v>
      </c>
      <c r="D31" s="186" t="e">
        <f>IF(AA31="-",INDEX(DV$1:DV$23,MATCH(C31,$DW$1:$DW$23,0)),AA31)</f>
        <v>#N/A</v>
      </c>
      <c r="E31" s="117"/>
      <c r="F31" s="187" t="e">
        <f>INDEX(F$1:F$23,MATCH(C31,$DW$1:$DW$23,0))</f>
        <v>#N/A</v>
      </c>
      <c r="G31" s="187" t="e">
        <f>INDEX(G$1:G$23,MATCH(C31,$DW$1:$DW$23,0))</f>
        <v>#N/A</v>
      </c>
      <c r="H31" s="187" t="e">
        <f>INDEX(H$1:H$23,MATCH(C31,$DW$1:$DW$23,0))</f>
        <v>#N/A</v>
      </c>
      <c r="I31" s="117"/>
      <c r="J31" s="117"/>
      <c r="K31" s="188"/>
      <c r="L31" s="112" t="e">
        <f>INDEX(P$1:P$23,MATCH(C31,$DW$1:$DW$23,0))</f>
        <v>#N/A</v>
      </c>
      <c r="M31" s="97" t="e">
        <f>INDEX(U$1:U$23,MATCH(C31,$DW$1:$DW$23,0))</f>
        <v>#N/A</v>
      </c>
      <c r="N31" s="97" t="e">
        <f>INDEX(Z$1:Z$23,MATCH(C31,$DW$1:$DW$23,0))</f>
        <v>#N/A</v>
      </c>
      <c r="O31" s="111" t="e">
        <f>INDEX(AE$1:AE$23,MATCH(C31,$DW$1:$DW$23,0))</f>
        <v>#N/A</v>
      </c>
      <c r="P31" s="112" t="e">
        <f>INDEX(AJ$1:AJ$23,MATCH(C31,$DW$1:$DW$23,0))</f>
        <v>#N/A</v>
      </c>
      <c r="Q31" s="97" t="e">
        <f>INDEX(AO$1:AO$23,MATCH(C31,$DW$1:$DW$23,0))</f>
        <v>#N/A</v>
      </c>
      <c r="R31" s="97" t="e">
        <f>INDEX(AT$1:AT$23,MATCH(C31,$DW$1:$DW$23,0))</f>
        <v>#N/A</v>
      </c>
      <c r="S31" s="103" t="e">
        <f>INDEX(AY$1:AY$23,MATCH(C31,$DW$1:$DW$23,0))</f>
        <v>#N/A</v>
      </c>
      <c r="T31" s="189" t="e">
        <f>INDEX(AZ$1:AZ$23,MATCH(C31,$DW$1:$DW$23,0))</f>
        <v>#N/A</v>
      </c>
      <c r="U31" s="112" t="e">
        <f>INDEX(BE$1:BE$23,MATCH(C31,$DW$1:$DW$23,0))</f>
        <v>#N/A</v>
      </c>
      <c r="V31" s="97" t="e">
        <f>INDEX(BJ1:BJ34,MATCH(C31,$DW1:$DW34,0))</f>
        <v>#N/A</v>
      </c>
      <c r="W31" s="97" t="e">
        <f>INDEX(BO$1:BO$23,MATCH(C31,$DW$1:$DW$23,0))</f>
        <v>#N/A</v>
      </c>
      <c r="X31" s="97" t="e">
        <f>INDEX(BT$1:BT$23,MATCH(C31,$DW$1:$DW$23,0))</f>
        <v>#N/A</v>
      </c>
      <c r="Y31" s="97" t="e">
        <f>INDEX(BY$1:BY$23,MATCH(C31,$DW$1:$DW$23,0))</f>
        <v>#N/A</v>
      </c>
      <c r="Z31" s="103" t="e">
        <f>INDEX(CD$1:CD$23,MATCH(C31,$DW$1:$DW$23,0))</f>
        <v>#N/A</v>
      </c>
      <c r="AA31" s="190" t="e">
        <f>INDEX(DY$1:DY$23,MATCH(C31,$DW$1:$DW$23,0))</f>
        <v>#N/A</v>
      </c>
      <c r="AB31" s="112" t="e">
        <f>INDEX(DH$1:DH$23,MATCH(C31,$DW$1:$DW$23,0))</f>
        <v>#N/A</v>
      </c>
      <c r="AC31" s="97" t="e">
        <f>INDEX(DI$1:DI$23,MATCH(C31,$DW$1:$DW$23,0))</f>
        <v>#N/A</v>
      </c>
      <c r="AD31" s="114" t="e">
        <f>INDEX(D$1:D$23,MATCH(C31,$DW$1:$DW$23,0))</f>
        <v>#N/A</v>
      </c>
      <c r="AE31" s="115" t="e">
        <f>INDEX(DX$1:DX$23,MATCH(C31,$DW$1:$DW$23,0))</f>
        <v>#N/A</v>
      </c>
      <c r="AF31" s="192" t="e">
        <f>IF(AE31&gt;=0.85,"Point","-")</f>
        <v>#N/A</v>
      </c>
      <c r="AG31" s="191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6" customHeight="1">
      <c r="A32" s="70"/>
      <c r="B32" s="70"/>
      <c r="C32" s="172">
        <v>4</v>
      </c>
      <c r="D32" s="186" t="e">
        <f>IF(AA32="-",INDEX(DV$1:DV$23,MATCH(C32,$DW$1:$DW$23,0)),AA32)</f>
        <v>#N/A</v>
      </c>
      <c r="E32" s="117"/>
      <c r="F32" s="187" t="e">
        <f>INDEX(F$1:F$23,MATCH(C32,$DW$1:$DW$23,0))</f>
        <v>#N/A</v>
      </c>
      <c r="G32" s="187" t="e">
        <f>INDEX(G$1:G$23,MATCH(C32,$DW$1:$DW$23,0))</f>
        <v>#N/A</v>
      </c>
      <c r="H32" s="187" t="e">
        <f>INDEX(H$1:H$23,MATCH(C32,$DW$1:$DW$23,0))</f>
        <v>#N/A</v>
      </c>
      <c r="I32" s="117"/>
      <c r="J32" s="117"/>
      <c r="K32" s="188"/>
      <c r="L32" s="112" t="e">
        <f>INDEX(P$1:P$23,MATCH(C32,$DW$1:$DW$23,0))</f>
        <v>#N/A</v>
      </c>
      <c r="M32" s="97" t="e">
        <f>INDEX(U$1:U$23,MATCH(C32,$DW$1:$DW$23,0))</f>
        <v>#N/A</v>
      </c>
      <c r="N32" s="97" t="e">
        <f>INDEX(Z$1:Z$23,MATCH(C32,$DW$1:$DW$23,0))</f>
        <v>#N/A</v>
      </c>
      <c r="O32" s="103" t="e">
        <f>INDEX(AE$1:AE$23,MATCH(C32,$DW$1:$DW$23,0))</f>
        <v>#N/A</v>
      </c>
      <c r="P32" s="112" t="e">
        <f>INDEX(AJ$1:AJ$23,MATCH(C32,$DW$1:$DW$23,0))</f>
        <v>#N/A</v>
      </c>
      <c r="Q32" s="97" t="e">
        <f>INDEX(AO$1:AO$23,MATCH(C32,$DW$1:$DW$23,0))</f>
        <v>#N/A</v>
      </c>
      <c r="R32" s="97" t="e">
        <f>INDEX(AT$1:AT$23,MATCH(C32,$DW$1:$DW$23,0))</f>
        <v>#N/A</v>
      </c>
      <c r="S32" s="103" t="e">
        <f>INDEX(AY$1:AY$23,MATCH(C32,$DW$1:$DW$23,0))</f>
        <v>#N/A</v>
      </c>
      <c r="T32" s="189" t="e">
        <f>INDEX(AZ$1:AZ$23,MATCH(C32,$DW$1:$DW$23,0))</f>
        <v>#N/A</v>
      </c>
      <c r="U32" s="112" t="e">
        <f>INDEX(BE$1:BE$23,MATCH(C32,$DW$1:$DW$23,0))</f>
        <v>#N/A</v>
      </c>
      <c r="V32" s="97" t="e">
        <f>INDEX(BJ1:BJ34,MATCH(C32,$DW1:$DW34,0))</f>
        <v>#N/A</v>
      </c>
      <c r="W32" s="97" t="e">
        <f>INDEX(BO$1:BO$23,MATCH(C32,$DW$1:$DW$23,0))</f>
        <v>#N/A</v>
      </c>
      <c r="X32" s="97" t="e">
        <f>INDEX(BT$1:BT$23,MATCH(C32,$DW$1:$DW$23,0))</f>
        <v>#N/A</v>
      </c>
      <c r="Y32" s="97" t="e">
        <f>INDEX(BY$1:BY$23,MATCH(C32,$DW$1:$DW$23,0))</f>
        <v>#N/A</v>
      </c>
      <c r="Z32" s="103" t="e">
        <f>INDEX(CD$1:CD$23,MATCH(C32,$DW$1:$DW$23,0))</f>
        <v>#N/A</v>
      </c>
      <c r="AA32" s="190" t="e">
        <f>INDEX(DY$1:DY$23,MATCH(C32,$DW$1:$DW$23,0))</f>
        <v>#N/A</v>
      </c>
      <c r="AB32" s="112" t="e">
        <f>INDEX(DH$1:DH$23,MATCH(C32,$DW$1:$DW$23,0))</f>
        <v>#N/A</v>
      </c>
      <c r="AC32" s="97" t="e">
        <f>INDEX(DI$1:DI$23,MATCH(C32,$DW$1:$DW$23,0))</f>
        <v>#N/A</v>
      </c>
      <c r="AD32" s="114" t="e">
        <f>INDEX(D$1:D$23,MATCH(C32,$DW$1:$DW$23,0))</f>
        <v>#N/A</v>
      </c>
      <c r="AE32" s="115" t="e">
        <f>INDEX(DX$1:DX$23,MATCH(C32,$DW$1:$DW$23,0))</f>
        <v>#N/A</v>
      </c>
      <c r="AF32" s="192" t="e">
        <f>IF(AE32&gt;=0.85,"Point","-")</f>
        <v>#N/A</v>
      </c>
      <c r="AG32" s="191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6" customHeight="1">
      <c r="A33" s="70"/>
      <c r="B33" s="70"/>
      <c r="C33" s="63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6" customHeight="1">
      <c r="A34" s="70"/>
      <c r="B34" s="70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</sheetData>
  <mergeCells count="29">
    <mergeCell ref="U27:AA27"/>
    <mergeCell ref="P27:T27"/>
    <mergeCell ref="L27:O27"/>
    <mergeCell ref="BA2:DG2"/>
    <mergeCell ref="D1:H1"/>
    <mergeCell ref="AU3:AY3"/>
    <mergeCell ref="AP3:AT3"/>
    <mergeCell ref="AK3:AO3"/>
    <mergeCell ref="AF3:AJ3"/>
    <mergeCell ref="Q3:U3"/>
    <mergeCell ref="L3:P3"/>
    <mergeCell ref="AF2:AZ2"/>
    <mergeCell ref="L2:AE2"/>
    <mergeCell ref="D2:H2"/>
    <mergeCell ref="BK3:BO3"/>
    <mergeCell ref="BF3:BJ3"/>
    <mergeCell ref="BA3:BE3"/>
    <mergeCell ref="AA3:AE3"/>
    <mergeCell ref="V3:Z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</mergeCells>
  <pageMargins left="0.75" right="0.75" top="1" bottom="1" header="0.5" footer="0.5"/>
  <pageSetup orientation="portrait"/>
  <headerFooter>
    <oddHeader>&amp;C&amp;"Arial,Regular"&amp;10&amp;K000000SENIOR</oddHeader>
    <oddFooter>&amp;C&amp;"Arial,Regular"&amp;10&amp;K000000Pagina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classi</vt:lpstr>
      <vt:lpstr>HTM 1</vt:lpstr>
      <vt:lpstr>HTM 2</vt:lpstr>
      <vt:lpstr>HTM 3</vt:lpstr>
      <vt:lpstr>FS 1.1</vt:lpstr>
      <vt:lpstr>FS 2</vt:lpstr>
      <vt:lpstr>FS 3 (2)</vt:lpstr>
      <vt:lpstr>FS 3</vt:lpstr>
      <vt:lpstr>SENIOR</vt:lpstr>
      <vt:lpstr>QUARTETTO</vt:lpstr>
      <vt:lpstr>TRIO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Patrizia</dc:creator>
  <cp:keywords/>
  <dc:description/>
  <cp:lastModifiedBy>Elisa Ellero</cp:lastModifiedBy>
  <cp:revision/>
  <dcterms:created xsi:type="dcterms:W3CDTF">2017-11-24T10:10:42Z</dcterms:created>
  <dcterms:modified xsi:type="dcterms:W3CDTF">2021-06-12T13:38:21Z</dcterms:modified>
  <cp:category/>
  <cp:contentStatus/>
</cp:coreProperties>
</file>